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2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List1!$A$1:$H$544</definedName>
  </definedNames>
  <calcPr calcId="162913"/>
</workbook>
</file>

<file path=xl/calcChain.xml><?xml version="1.0" encoding="utf-8"?>
<calcChain xmlns="http://schemas.openxmlformats.org/spreadsheetml/2006/main">
  <c r="H10" i="1" l="1"/>
  <c r="F82" i="1" l="1"/>
  <c r="G82" i="1"/>
  <c r="H82" i="1"/>
  <c r="F474" i="1" l="1"/>
  <c r="G474" i="1"/>
  <c r="H474" i="1"/>
  <c r="D4" i="1"/>
  <c r="E4" i="1"/>
  <c r="C4" i="1"/>
  <c r="F344" i="1" l="1"/>
  <c r="G344" i="1"/>
  <c r="H344" i="1"/>
  <c r="F345" i="1"/>
  <c r="G345" i="1"/>
  <c r="H345" i="1"/>
  <c r="F346" i="1"/>
  <c r="G346" i="1"/>
  <c r="H346" i="1"/>
  <c r="G143" i="1"/>
  <c r="H143" i="1"/>
  <c r="G144" i="1"/>
  <c r="H144" i="1"/>
  <c r="G145" i="1"/>
  <c r="H145" i="1"/>
  <c r="G146" i="1"/>
  <c r="H146" i="1"/>
  <c r="F143" i="1"/>
  <c r="F144" i="1"/>
  <c r="F145" i="1"/>
  <c r="H126" i="1"/>
  <c r="H127" i="1"/>
  <c r="H128" i="1"/>
  <c r="H129" i="1"/>
  <c r="H130" i="1"/>
  <c r="G126" i="1"/>
  <c r="G127" i="1"/>
  <c r="G128" i="1"/>
  <c r="G129" i="1"/>
  <c r="F126" i="1"/>
  <c r="F127" i="1"/>
  <c r="F128" i="1"/>
  <c r="F470" i="1" l="1"/>
  <c r="G470" i="1"/>
  <c r="H470" i="1"/>
  <c r="F471" i="1"/>
  <c r="G471" i="1"/>
  <c r="H471" i="1"/>
  <c r="F472" i="1"/>
  <c r="G472" i="1"/>
  <c r="H472" i="1"/>
  <c r="H468" i="1" l="1"/>
  <c r="F437" i="1" l="1"/>
  <c r="G437" i="1"/>
  <c r="H437" i="1"/>
  <c r="F197" i="1" l="1"/>
  <c r="G197" i="1"/>
  <c r="H197" i="1"/>
  <c r="F198" i="1"/>
  <c r="G198" i="1"/>
  <c r="H198" i="1"/>
  <c r="F230" i="1" l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178" i="1"/>
  <c r="G178" i="1"/>
  <c r="H178" i="1"/>
  <c r="F129" i="1"/>
  <c r="F130" i="1"/>
  <c r="G130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1" i="1" l="1"/>
  <c r="G121" i="1"/>
  <c r="H121" i="1"/>
  <c r="F122" i="1"/>
  <c r="G122" i="1"/>
  <c r="H122" i="1"/>
  <c r="F40" i="1"/>
  <c r="G40" i="1"/>
  <c r="H40" i="1"/>
  <c r="F41" i="1"/>
  <c r="G41" i="1"/>
  <c r="H41" i="1"/>
  <c r="F42" i="1"/>
  <c r="G42" i="1"/>
  <c r="H42" i="1"/>
  <c r="F499" i="1" l="1"/>
  <c r="G499" i="1"/>
  <c r="H499" i="1"/>
  <c r="F496" i="1"/>
  <c r="G496" i="1"/>
  <c r="H496" i="1"/>
  <c r="F497" i="1"/>
  <c r="G497" i="1"/>
  <c r="H497" i="1"/>
  <c r="F498" i="1"/>
  <c r="G498" i="1"/>
  <c r="H498" i="1"/>
  <c r="F422" i="1"/>
  <c r="G422" i="1"/>
  <c r="H422" i="1"/>
  <c r="F423" i="1"/>
  <c r="G423" i="1"/>
  <c r="H423" i="1"/>
  <c r="F424" i="1"/>
  <c r="G424" i="1"/>
  <c r="H424" i="1"/>
  <c r="F366" i="1"/>
  <c r="G366" i="1"/>
  <c r="H366" i="1"/>
  <c r="F367" i="1"/>
  <c r="G367" i="1"/>
  <c r="H367" i="1"/>
  <c r="F368" i="1"/>
  <c r="G368" i="1"/>
  <c r="H36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H118" i="1"/>
  <c r="H119" i="1"/>
  <c r="H120" i="1"/>
  <c r="G118" i="1"/>
  <c r="G119" i="1"/>
  <c r="G120" i="1"/>
  <c r="F118" i="1"/>
  <c r="F119" i="1"/>
  <c r="F120" i="1"/>
  <c r="H16" i="1" l="1"/>
  <c r="G16" i="1"/>
  <c r="F16" i="1"/>
  <c r="H15" i="1"/>
  <c r="G15" i="1"/>
  <c r="F15" i="1"/>
  <c r="H14" i="1"/>
  <c r="G14" i="1"/>
  <c r="F14" i="1"/>
  <c r="F266" i="1" l="1"/>
  <c r="G266" i="1"/>
  <c r="H266" i="1"/>
  <c r="H459" i="1" l="1"/>
  <c r="H456" i="1"/>
  <c r="H475" i="1"/>
  <c r="H476" i="1"/>
  <c r="H477" i="1"/>
  <c r="G447" i="1"/>
  <c r="H447" i="1"/>
  <c r="G448" i="1"/>
  <c r="H448" i="1"/>
  <c r="G449" i="1"/>
  <c r="H449" i="1"/>
  <c r="G450" i="1"/>
  <c r="H450" i="1"/>
  <c r="G451" i="1"/>
  <c r="H451" i="1"/>
  <c r="F447" i="1"/>
  <c r="F448" i="1"/>
  <c r="G456" i="1"/>
  <c r="G457" i="1"/>
  <c r="G458" i="1"/>
  <c r="G459" i="1"/>
  <c r="G460" i="1"/>
  <c r="G461" i="1"/>
  <c r="F456" i="1"/>
  <c r="F457" i="1"/>
  <c r="F458" i="1"/>
  <c r="F459" i="1"/>
  <c r="F460" i="1"/>
  <c r="G468" i="1"/>
  <c r="G469" i="1"/>
  <c r="G473" i="1"/>
  <c r="G475" i="1"/>
  <c r="G476" i="1"/>
  <c r="G477" i="1"/>
  <c r="F468" i="1"/>
  <c r="F469" i="1"/>
  <c r="F473" i="1"/>
  <c r="F475" i="1"/>
  <c r="F476" i="1"/>
  <c r="F477" i="1"/>
  <c r="F436" i="1"/>
  <c r="F435" i="1"/>
  <c r="F123" i="1"/>
  <c r="G123" i="1"/>
  <c r="H123" i="1"/>
  <c r="F124" i="1"/>
  <c r="G124" i="1"/>
  <c r="H124" i="1"/>
  <c r="F125" i="1"/>
  <c r="G125" i="1"/>
  <c r="H125" i="1"/>
  <c r="F4" i="1" l="1"/>
  <c r="H196" i="1"/>
  <c r="G196" i="1"/>
  <c r="F196" i="1"/>
  <c r="H195" i="1"/>
  <c r="G195" i="1"/>
  <c r="F195" i="1"/>
  <c r="H204" i="1"/>
  <c r="G204" i="1"/>
  <c r="F204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465" i="1"/>
  <c r="G465" i="1"/>
  <c r="F465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F526" i="1"/>
  <c r="G526" i="1"/>
  <c r="H526" i="1"/>
  <c r="F359" i="1"/>
  <c r="G359" i="1"/>
  <c r="H359" i="1"/>
  <c r="F495" i="1" l="1"/>
  <c r="G495" i="1"/>
  <c r="H495" i="1"/>
  <c r="H541" i="1" l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3" i="1"/>
  <c r="H469" i="1"/>
  <c r="H467" i="1"/>
  <c r="G467" i="1"/>
  <c r="F467" i="1"/>
  <c r="H466" i="1"/>
  <c r="G466" i="1"/>
  <c r="F466" i="1"/>
  <c r="H464" i="1"/>
  <c r="G464" i="1"/>
  <c r="F464" i="1"/>
  <c r="H463" i="1"/>
  <c r="G463" i="1"/>
  <c r="F463" i="1"/>
  <c r="H462" i="1"/>
  <c r="G462" i="1"/>
  <c r="F462" i="1"/>
  <c r="H461" i="1"/>
  <c r="F461" i="1"/>
  <c r="H460" i="1"/>
  <c r="H458" i="1"/>
  <c r="H457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F451" i="1"/>
  <c r="F450" i="1"/>
  <c r="F449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6" i="1"/>
  <c r="G436" i="1"/>
  <c r="H435" i="1"/>
  <c r="G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F146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<sst xmlns="http://schemas.openxmlformats.org/spreadsheetml/2006/main" count="1081" uniqueCount="434">
  <si>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</si>
  <si>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</si>
  <si>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</si>
  <si>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</si>
  <si>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</si>
  <si>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</si>
  <si>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</si>
  <si>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</si>
  <si>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</si>
  <si>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</si>
  <si>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</si>
  <si>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</si>
  <si>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</si>
  <si>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</si>
  <si>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</si>
  <si>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</si>
  <si>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</si>
  <si>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</si>
  <si>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</si>
  <si>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</si>
  <si>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</si>
  <si>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</si>
  <si>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</si>
  <si>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</si>
  <si>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</si>
  <si>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</si>
  <si>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</si>
  <si>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</si>
  <si>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</si>
  <si>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</si>
  <si>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</si>
  <si>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</si>
  <si>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</si>
  <si>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</si>
  <si>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</si>
  <si>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</si>
  <si>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</si>
  <si>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</si>
  <si>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</si>
  <si>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</si>
  <si>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</si>
  <si>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</si>
  <si>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</si>
  <si>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</si>
  <si>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</si>
  <si>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</si>
  <si>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</si>
  <si>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</si>
  <si>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</si>
  <si>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</si>
  <si>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</si>
  <si>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</si>
  <si>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</si>
  <si>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</si>
  <si>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</si>
  <si>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</si>
  <si>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</si>
  <si>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</si>
  <si>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</si>
  <si>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</si>
  <si>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</si>
  <si>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</si>
  <si>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</si>
  <si>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</si>
  <si>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</si>
  <si>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</si>
  <si>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</si>
  <si>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</si>
  <si>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</si>
  <si>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</si>
  <si>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</si>
  <si>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</si>
  <si>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</si>
  <si>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</si>
  <si>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</si>
  <si>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</si>
  <si>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</si>
  <si>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</si>
  <si>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</si>
  <si>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</si>
  <si>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</si>
  <si>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</si>
  <si>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</si>
  <si>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</si>
  <si>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</si>
  <si>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</si>
  <si>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</si>
  <si>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</si>
  <si>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</si>
  <si>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</si>
  <si>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</si>
  <si>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</si>
  <si>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</si>
  <si>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</si>
  <si>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</si>
  <si>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</si>
  <si>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</si>
  <si>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</si>
  <si>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</si>
  <si>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</si>
  <si>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</si>
  <si>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</si>
  <si>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</si>
  <si>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</si>
  <si>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</si>
  <si>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</si>
  <si>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</si>
  <si>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</si>
  <si>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</si>
  <si>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</si>
  <si>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</si>
  <si>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</si>
  <si>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</si>
  <si>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</si>
  <si>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</si>
  <si>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</si>
  <si>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</si>
  <si>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</si>
  <si>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</si>
  <si>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</si>
  <si>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</si>
  <si>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</si>
  <si>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</si>
  <si>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</si>
  <si>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</si>
  <si>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</si>
  <si>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</si>
  <si>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</si>
  <si>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</si>
  <si>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</si>
  <si>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</si>
  <si>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</si>
  <si>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</si>
  <si>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</si>
  <si>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</si>
  <si>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</si>
  <si>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</si>
  <si>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</si>
  <si>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</si>
  <si>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</si>
  <si>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</si>
  <si>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</si>
  <si>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</si>
  <si>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</si>
  <si>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</si>
  <si>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</si>
  <si>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</si>
  <si>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</si>
  <si>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</si>
  <si>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</si>
  <si>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</si>
  <si>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</si>
  <si>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</si>
  <si>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</si>
  <si>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</si>
  <si>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</si>
  <si>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</si>
  <si>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</si>
  <si>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</si>
  <si>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</si>
  <si>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</si>
  <si>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</si>
  <si>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</si>
  <si>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</si>
  <si>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</si>
  <si>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</si>
  <si>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</si>
  <si>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</si>
  <si>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</si>
  <si>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</si>
  <si>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</si>
  <si>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</si>
  <si>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</si>
  <si>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</si>
  <si>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</si>
  <si>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</si>
  <si>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</si>
  <si>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</si>
  <si>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</si>
  <si>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</si>
  <si>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</si>
  <si>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</si>
  <si>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</si>
  <si>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</si>
  <si>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</si>
  <si>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</si>
  <si>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</si>
  <si>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</si>
  <si>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</si>
  <si>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</si>
  <si>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</si>
  <si>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</si>
  <si>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</si>
  <si>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</si>
  <si>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</si>
  <si>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</si>
  <si>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</si>
  <si>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</si>
  <si>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</si>
  <si>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</si>
  <si>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</si>
  <si>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</si>
  <si>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</si>
  <si>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</si>
  <si>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</si>
  <si>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</si>
  <si>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</si>
  <si>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</si>
  <si>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</si>
  <si>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</si>
  <si>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</si>
  <si>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</si>
  <si>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</si>
  <si>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</si>
  <si>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</si>
  <si>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</si>
  <si>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</si>
  <si>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</si>
  <si>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</si>
  <si>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</si>
  <si>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</si>
  <si>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</si>
  <si>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</si>
  <si>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</si>
  <si>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</si>
  <si>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</si>
  <si>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</si>
  <si>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</si>
  <si>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</si>
  <si>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</si>
  <si>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</si>
  <si>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</si>
  <si>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</si>
  <si>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</si>
  <si>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</si>
  <si>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</si>
  <si>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</si>
  <si>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</si>
  <si>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</si>
  <si>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</si>
  <si>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</si>
  <si>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</si>
  <si>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</si>
  <si>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</si>
  <si>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</si>
  <si>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</si>
  <si>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</si>
  <si>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</si>
  <si>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</si>
  <si>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</si>
  <si>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</si>
  <si>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</si>
  <si>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</si>
  <si>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</si>
  <si>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</si>
  <si>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</si>
  <si>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</si>
  <si>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</si>
  <si>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</si>
  <si>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</si>
  <si>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</si>
  <si>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</si>
  <si>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</si>
  <si>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</si>
  <si>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</si>
  <si>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</si>
  <si>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</si>
  <si>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</si>
  <si>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</si>
  <si>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</si>
  <si>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</si>
  <si>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</si>
  <si>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</si>
  <si>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</si>
  <si>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</si>
  <si>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</si>
  <si>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</si>
  <si>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</si>
  <si>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</si>
  <si>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</si>
  <si>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</si>
  <si>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</si>
  <si>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</si>
  <si>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</si>
  <si>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</si>
  <si>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</si>
  <si>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</si>
  <si>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</si>
  <si>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</si>
  <si>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</si>
  <si>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</si>
  <si>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</si>
  <si>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</si>
  <si>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</si>
  <si>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</si>
  <si>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</si>
  <si>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</si>
  <si>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</si>
  <si>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</si>
  <si>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</si>
  <si>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</si>
  <si>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</si>
  <si>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</si>
  <si>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</si>
  <si>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</si>
  <si>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</si>
  <si>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</si>
  <si>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</si>
  <si>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</si>
  <si>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</si>
  <si>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</si>
  <si>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</si>
  <si>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</si>
  <si>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</si>
  <si>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</si>
  <si>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</si>
  <si>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</si>
  <si>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</si>
  <si>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</si>
  <si>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</si>
  <si>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</si>
  <si>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</si>
  <si>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</si>
  <si>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</si>
  <si>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</si>
  <si>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</si>
  <si>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</si>
  <si>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</si>
  <si>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</si>
  <si>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</si>
  <si>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</si>
  <si>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</si>
  <si>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</si>
  <si>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</si>
  <si>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</si>
  <si>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</si>
  <si>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</si>
  <si>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</si>
  <si>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</si>
  <si>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</si>
  <si>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</si>
  <si>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</si>
  <si>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</si>
  <si>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</si>
  <si>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</si>
  <si>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</si>
  <si>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</si>
  <si>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</si>
  <si>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</si>
  <si>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</si>
  <si>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</si>
  <si>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</si>
  <si>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</si>
  <si>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</si>
  <si>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</si>
  <si>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</si>
  <si>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</si>
  <si>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</si>
  <si>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</si>
  <si>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</si>
  <si>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</si>
  <si>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</si>
  <si>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</si>
  <si>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</si>
  <si>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</si>
  <si>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</si>
  <si>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</si>
  <si>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</si>
  <si>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</si>
  <si>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</si>
  <si>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</si>
  <si>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</si>
  <si>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</si>
  <si>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</si>
  <si>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</si>
  <si>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</si>
  <si>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</si>
  <si>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</si>
  <si>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</si>
  <si>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</si>
  <si>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</si>
  <si>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</si>
  <si>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</si>
  <si>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</si>
  <si>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</si>
  <si>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</si>
  <si>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</si>
  <si>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</si>
  <si>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</si>
  <si>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</si>
  <si>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</si>
  <si>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</si>
  <si>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</si>
  <si>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</si>
  <si>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</si>
  <si>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</si>
  <si>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</si>
  <si>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</si>
  <si>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</si>
  <si>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</si>
  <si>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</si>
  <si>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</si>
  <si>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</si>
  <si>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</si>
  <si>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</si>
  <si>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</si>
  <si>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</si>
  <si>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</si>
  <si>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</si>
  <si>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</si>
  <si>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</si>
  <si>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</si>
  <si>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</si>
  <si>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</si>
  <si>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</si>
  <si>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</si>
  <si>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</si>
  <si>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</si>
  <si>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</si>
  <si>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</si>
  <si>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</si>
  <si>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Plan
2022.</t>
  </si>
  <si>
    <t>Indeks
2022./
2021.</t>
  </si>
  <si>
    <t>Razlika
2022. - 2021.</t>
  </si>
  <si>
    <t>03910</t>
  </si>
  <si>
    <t>Državna vatrogasna škola</t>
  </si>
  <si>
    <t>04120</t>
  </si>
  <si>
    <t>Veteranski centar</t>
  </si>
  <si>
    <t>52209</t>
  </si>
  <si>
    <t>Hrvatska zaklada za znanost</t>
  </si>
  <si>
    <t>Indeks
2022./
Plan 2022.</t>
  </si>
  <si>
    <t>Mjesečni izvještaj po organizacijskoj klasifikaciji Državnog proračuna i računima 3 i 4 ekonomske klasifikacije za razdoblje siječanj-svibanj 2021. i 2022. godine</t>
  </si>
  <si>
    <t>Siječanj-svibanj
2021.</t>
  </si>
  <si>
    <t>Siječanj-svibanj
2022.*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</si>
</sst>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14" sqref="L1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431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432</v>
      </c>
      <c r="D3" s="9" t="s">
        <v>421</v>
      </c>
      <c r="E3" s="9" t="s">
        <v>433</v>
      </c>
      <c r="F3" s="10" t="s">
        <v>422</v>
      </c>
      <c r="G3" s="10" t="s">
        <v>430</v>
      </c>
      <c r="H3" s="11" t="s">
        <v>423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+C5+C9+C13+C17+C21+C25+C29+C33+C76+C94+C95+C99+C103+C110+C114+C118+C122+C129+C133+C146+C150+C154+C185+C198+C208+C260+C273+C304+C347+C381+C385+C437+C441+C499+C503+C507+C511+C515+C519+C523+C527+C531+C532+C533+C534+C538</f>
        <v>69322006665.200012</v>
      </c>
      <c r="D4" s="14">
        <f t="shared" ref="D4:E4" si="0">+D5+D9+D13+D17+D21+D25+D29+D33+D76+D94+D95+D99+D103+D110+D114+D118+D122+D129+D133+D146+D150+D154+D185+D198+D208+D260+D273+D304+D347+D381+D385+D437+D441+D499+D503+D507+D511+D515+D519+D523+D527+D531+D532+D533+D534+D538</f>
        <v>173825170682</v>
      </c>
      <c r="E4" s="14">
        <f t="shared" si="0"/>
        <v>66598727536.089989</v>
      </c>
      <c r="F4" s="15">
        <f t="shared" ref="F4:F71" si="1">IF(C4=0,"x",E4/C4*100)</f>
        <v>96.071551791247956</v>
      </c>
      <c r="G4" s="15">
        <f t="shared" ref="G4:G71" si="2">IF(D4=0,"x",E4/D4*100)</f>
        <v>38.313627005105793</v>
      </c>
      <c r="H4" s="39">
        <f>+H5+H9+H13+H17+H21+H25+H29+H33+H76+H94+H95+H99+H103+H110+H114+H118+H122+H129+H133+H146+H150+H154+H185+H198+H208+H260+H273+H304+H347+H381+H385+H437+H441+H499+H503+H507+H511+H515+H519+H523+H527+H531+H532+H533+H534+H538</f>
        <v>-2723279129.1100006</v>
      </c>
      <c r="J4" s="38"/>
      <c r="K4" s="38"/>
      <c r="L4" s="38"/>
      <c r="M4" s="38"/>
      <c r="N4" s="38"/>
    </row>
    <row r="5" spans="1:14" ht="12.75" customHeight="1" x14ac:dyDescent="0.25">
      <c r="A5" s="16" t="s">
        <v>158</v>
      </c>
      <c r="B5" s="17" t="s">
        <v>2</v>
      </c>
      <c r="C5" s="18">
        <v>55932618.119999997</v>
      </c>
      <c r="D5" s="18">
        <v>297115482</v>
      </c>
      <c r="E5" s="18">
        <v>54815189.469999999</v>
      </c>
      <c r="F5" s="19">
        <f t="shared" si="1"/>
        <v>98.002187833219921</v>
      </c>
      <c r="G5" s="19">
        <f t="shared" si="2"/>
        <v>18.449119211499049</v>
      </c>
      <c r="H5" s="20">
        <f t="shared" ref="H5:H72" si="3">+E5-C5</f>
        <v>-1117428.6499999985</v>
      </c>
      <c r="J5" s="38"/>
    </row>
    <row r="6" spans="1:14" ht="12.75" customHeight="1" x14ac:dyDescent="0.25">
      <c r="A6" s="22" t="s">
        <v>159</v>
      </c>
      <c r="B6" s="17" t="s">
        <v>3</v>
      </c>
      <c r="C6" s="18">
        <v>55932618.119999997</v>
      </c>
      <c r="D6" s="18">
        <v>297115482</v>
      </c>
      <c r="E6" s="18">
        <v>54815189.469999999</v>
      </c>
      <c r="F6" s="19">
        <f t="shared" si="1"/>
        <v>98.002187833219921</v>
      </c>
      <c r="G6" s="19">
        <f t="shared" si="2"/>
        <v>18.449119211499049</v>
      </c>
      <c r="H6" s="20">
        <f t="shared" si="3"/>
        <v>-1117428.6499999985</v>
      </c>
      <c r="J6" s="38"/>
      <c r="K6" s="38"/>
    </row>
    <row r="7" spans="1:14" ht="12.75" customHeight="1" x14ac:dyDescent="0.25">
      <c r="A7" s="24" t="s">
        <v>160</v>
      </c>
      <c r="B7" s="25" t="s">
        <v>4</v>
      </c>
      <c r="C7" s="26">
        <v>55574824.390000001</v>
      </c>
      <c r="D7" s="26">
        <v>153323494</v>
      </c>
      <c r="E7" s="26">
        <v>54727672.229999997</v>
      </c>
      <c r="F7" s="27">
        <f t="shared" si="1"/>
        <v>98.47565481439031</v>
      </c>
      <c r="G7" s="27">
        <f t="shared" si="2"/>
        <v>35.694250634543977</v>
      </c>
      <c r="H7" s="28">
        <f t="shared" si="3"/>
        <v>-847152.16000000387</v>
      </c>
      <c r="J7" s="38"/>
      <c r="K7" s="38"/>
    </row>
    <row r="8" spans="1:14" ht="12.75" customHeight="1" x14ac:dyDescent="0.25">
      <c r="A8" s="24" t="s">
        <v>161</v>
      </c>
      <c r="B8" s="25" t="s">
        <v>5</v>
      </c>
      <c r="C8" s="26">
        <v>357793.73</v>
      </c>
      <c r="D8" s="26">
        <v>143791988</v>
      </c>
      <c r="E8" s="26">
        <v>87517.24</v>
      </c>
      <c r="F8" s="27">
        <f t="shared" si="1"/>
        <v>24.460249764578045</v>
      </c>
      <c r="G8" s="27">
        <f t="shared" si="2"/>
        <v>6.0863780532751245E-2</v>
      </c>
      <c r="H8" s="28">
        <f t="shared" si="3"/>
        <v>-270276.49</v>
      </c>
      <c r="J8" s="38"/>
    </row>
    <row r="9" spans="1:14" ht="12.75" customHeight="1" x14ac:dyDescent="0.25">
      <c r="A9" s="16" t="s">
        <v>397</v>
      </c>
      <c r="B9" s="17" t="s">
        <v>398</v>
      </c>
      <c r="C9" s="18"/>
      <c r="D9" s="18">
        <v>1680850</v>
      </c>
      <c r="E9" s="18">
        <v>125539</v>
      </c>
      <c r="F9" s="19" t="str">
        <f t="shared" ref="F9:F13" si="4">IF(C9=0,"x",E9/C9*100)</f>
        <v>x</v>
      </c>
      <c r="G9" s="19">
        <f t="shared" ref="G9:G13" si="5">IF(D9=0,"x",E9/D9*100)</f>
        <v>7.4687806764434663</v>
      </c>
      <c r="H9" s="20">
        <f t="shared" ref="H9:H13" si="6">+E9-C9</f>
        <v>125539</v>
      </c>
      <c r="J9" s="38"/>
    </row>
    <row r="10" spans="1:14" ht="12.75" customHeight="1" x14ac:dyDescent="0.25">
      <c r="A10" s="22" t="s">
        <v>399</v>
      </c>
      <c r="B10" s="17" t="s">
        <v>400</v>
      </c>
      <c r="C10" s="18"/>
      <c r="D10" s="18">
        <v>1680850</v>
      </c>
      <c r="E10" s="18">
        <v>125539</v>
      </c>
      <c r="F10" s="19" t="str">
        <f t="shared" si="4"/>
        <v>x</v>
      </c>
      <c r="G10" s="19">
        <f t="shared" si="5"/>
        <v>7.4687806764434663</v>
      </c>
      <c r="H10" s="20">
        <f>+E10-C10</f>
        <v>125539</v>
      </c>
      <c r="J10" s="38"/>
      <c r="K10" s="38"/>
    </row>
    <row r="11" spans="1:14" ht="12.75" customHeight="1" x14ac:dyDescent="0.25">
      <c r="A11" s="24" t="s">
        <v>160</v>
      </c>
      <c r="B11" s="25" t="s">
        <v>4</v>
      </c>
      <c r="C11" s="26"/>
      <c r="D11" s="26">
        <v>1544850</v>
      </c>
      <c r="E11" s="26">
        <v>125539</v>
      </c>
      <c r="F11" s="27" t="str">
        <f t="shared" si="4"/>
        <v>x</v>
      </c>
      <c r="G11" s="27">
        <f t="shared" si="5"/>
        <v>8.1262905783733039</v>
      </c>
      <c r="H11" s="28">
        <f t="shared" si="6"/>
        <v>125539</v>
      </c>
      <c r="J11" s="38"/>
    </row>
    <row r="12" spans="1:14" ht="12.75" customHeight="1" x14ac:dyDescent="0.25">
      <c r="A12" s="24" t="s">
        <v>161</v>
      </c>
      <c r="B12" s="25" t="s">
        <v>5</v>
      </c>
      <c r="C12" s="26"/>
      <c r="D12" s="26">
        <v>136000</v>
      </c>
      <c r="E12" s="26"/>
      <c r="F12" s="27" t="str">
        <f t="shared" ref="F12" si="7">IF(C12=0,"x",E12/C12*100)</f>
        <v>x</v>
      </c>
      <c r="G12" s="27">
        <f t="shared" ref="G12" si="8">IF(D12=0,"x",E12/D12*100)</f>
        <v>0</v>
      </c>
      <c r="H12" s="28">
        <f t="shared" ref="H12" si="9">+E12-C12</f>
        <v>0</v>
      </c>
      <c r="J12" s="38"/>
    </row>
    <row r="13" spans="1:14" ht="12.75" customHeight="1" x14ac:dyDescent="0.25">
      <c r="A13" s="16" t="s">
        <v>162</v>
      </c>
      <c r="B13" s="17" t="s">
        <v>6</v>
      </c>
      <c r="C13" s="18">
        <v>3164817.6</v>
      </c>
      <c r="D13" s="18">
        <v>11655520</v>
      </c>
      <c r="E13" s="18">
        <v>3056288.5</v>
      </c>
      <c r="F13" s="27">
        <f t="shared" si="4"/>
        <v>96.57076287745619</v>
      </c>
      <c r="G13" s="27">
        <f t="shared" si="5"/>
        <v>26.221811639463532</v>
      </c>
      <c r="H13" s="28">
        <f t="shared" si="6"/>
        <v>-108529.10000000009</v>
      </c>
      <c r="J13" s="38"/>
    </row>
    <row r="14" spans="1:14" ht="12.75" customHeight="1" x14ac:dyDescent="0.25">
      <c r="A14" s="22" t="s">
        <v>163</v>
      </c>
      <c r="B14" s="17" t="s">
        <v>7</v>
      </c>
      <c r="C14" s="18">
        <v>3164817.6</v>
      </c>
      <c r="D14" s="18">
        <v>11655520</v>
      </c>
      <c r="E14" s="18">
        <v>3056288.5</v>
      </c>
      <c r="F14" s="19">
        <f t="shared" ref="F14:F16" si="10">IF(C14=0,"x",E14/C14*100)</f>
        <v>96.57076287745619</v>
      </c>
      <c r="G14" s="19">
        <f t="shared" ref="G14:G16" si="11">IF(D14=0,"x",E14/D14*100)</f>
        <v>26.221811639463532</v>
      </c>
      <c r="H14" s="20">
        <f t="shared" ref="H14:H16" si="12">+E14-C14</f>
        <v>-108529.10000000009</v>
      </c>
      <c r="J14" s="38"/>
    </row>
    <row r="15" spans="1:14" ht="12.75" customHeight="1" x14ac:dyDescent="0.25">
      <c r="A15" s="24" t="s">
        <v>160</v>
      </c>
      <c r="B15" s="25" t="s">
        <v>4</v>
      </c>
      <c r="C15" s="26">
        <v>3155055.85</v>
      </c>
      <c r="D15" s="26">
        <v>11432520</v>
      </c>
      <c r="E15" s="26">
        <v>3054990.56</v>
      </c>
      <c r="F15" s="27">
        <f t="shared" si="10"/>
        <v>96.828414622200739</v>
      </c>
      <c r="G15" s="27">
        <f t="shared" si="11"/>
        <v>26.721934971467359</v>
      </c>
      <c r="H15" s="28">
        <f t="shared" si="12"/>
        <v>-100065.29000000004</v>
      </c>
      <c r="J15" s="38"/>
    </row>
    <row r="16" spans="1:14" ht="12.75" customHeight="1" x14ac:dyDescent="0.25">
      <c r="A16" s="24" t="s">
        <v>161</v>
      </c>
      <c r="B16" s="25" t="s">
        <v>5</v>
      </c>
      <c r="C16" s="26">
        <v>9761.75</v>
      </c>
      <c r="D16" s="26">
        <v>223000</v>
      </c>
      <c r="E16" s="26">
        <v>1297.94</v>
      </c>
      <c r="F16" s="27">
        <f t="shared" si="10"/>
        <v>13.296181524829054</v>
      </c>
      <c r="G16" s="27">
        <f t="shared" si="11"/>
        <v>0.58203587443946192</v>
      </c>
      <c r="H16" s="28">
        <f t="shared" si="12"/>
        <v>-8463.81</v>
      </c>
      <c r="J16" s="38"/>
    </row>
    <row r="17" spans="1:10" ht="12.75" customHeight="1" x14ac:dyDescent="0.25">
      <c r="A17" s="16" t="s">
        <v>333</v>
      </c>
      <c r="B17" s="17" t="s">
        <v>335</v>
      </c>
      <c r="C17" s="18">
        <v>512.5</v>
      </c>
      <c r="D17" s="18">
        <v>100000</v>
      </c>
      <c r="E17" s="18">
        <v>525.58000000000004</v>
      </c>
      <c r="F17" s="19">
        <f t="shared" si="1"/>
        <v>102.55219512195121</v>
      </c>
      <c r="G17" s="19">
        <f t="shared" si="2"/>
        <v>0.52558000000000005</v>
      </c>
      <c r="H17" s="20">
        <f t="shared" si="3"/>
        <v>13.080000000000041</v>
      </c>
      <c r="J17" s="38"/>
    </row>
    <row r="18" spans="1:10" ht="12.75" customHeight="1" x14ac:dyDescent="0.25">
      <c r="A18" s="40" t="s">
        <v>334</v>
      </c>
      <c r="B18" s="17" t="s">
        <v>336</v>
      </c>
      <c r="C18" s="18">
        <v>512.5</v>
      </c>
      <c r="D18" s="18">
        <v>100000</v>
      </c>
      <c r="E18" s="18">
        <v>525.58000000000004</v>
      </c>
      <c r="F18" s="19">
        <f t="shared" si="1"/>
        <v>102.55219512195121</v>
      </c>
      <c r="G18" s="19">
        <f t="shared" si="2"/>
        <v>0.52558000000000005</v>
      </c>
      <c r="H18" s="20">
        <f t="shared" si="3"/>
        <v>13.080000000000041</v>
      </c>
      <c r="J18" s="38"/>
    </row>
    <row r="19" spans="1:10" ht="12.75" customHeight="1" x14ac:dyDescent="0.25">
      <c r="A19" s="24" t="s">
        <v>160</v>
      </c>
      <c r="B19" s="25" t="s">
        <v>4</v>
      </c>
      <c r="C19" s="26">
        <v>512.5</v>
      </c>
      <c r="D19" s="26">
        <v>88720</v>
      </c>
      <c r="E19" s="26">
        <v>525.58000000000004</v>
      </c>
      <c r="F19" s="27">
        <f t="shared" si="1"/>
        <v>102.55219512195121</v>
      </c>
      <c r="G19" s="27">
        <f t="shared" si="2"/>
        <v>0.59240306582506763</v>
      </c>
      <c r="H19" s="28">
        <f t="shared" si="3"/>
        <v>13.080000000000041</v>
      </c>
      <c r="J19" s="38"/>
    </row>
    <row r="20" spans="1:10" ht="12.75" customHeight="1" x14ac:dyDescent="0.25">
      <c r="A20" s="24" t="s">
        <v>161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3"/>
        <v>0</v>
      </c>
      <c r="J20" s="38"/>
    </row>
    <row r="21" spans="1:10" ht="12.75" customHeight="1" x14ac:dyDescent="0.25">
      <c r="A21" s="16" t="s">
        <v>164</v>
      </c>
      <c r="B21" s="17" t="s">
        <v>337</v>
      </c>
      <c r="C21" s="18">
        <v>11369253.99</v>
      </c>
      <c r="D21" s="18">
        <v>39024647</v>
      </c>
      <c r="E21" s="18">
        <v>13591149.779999999</v>
      </c>
      <c r="F21" s="19">
        <f t="shared" si="1"/>
        <v>119.54302183726655</v>
      </c>
      <c r="G21" s="19">
        <f t="shared" si="2"/>
        <v>34.827092170750447</v>
      </c>
      <c r="H21" s="20">
        <f t="shared" si="3"/>
        <v>2221895.7899999991</v>
      </c>
      <c r="J21" s="38"/>
    </row>
    <row r="22" spans="1:10" ht="12.75" customHeight="1" x14ac:dyDescent="0.25">
      <c r="A22" s="22" t="s">
        <v>165</v>
      </c>
      <c r="B22" s="17" t="s">
        <v>8</v>
      </c>
      <c r="C22" s="18">
        <v>11369253.99</v>
      </c>
      <c r="D22" s="18">
        <v>39024647</v>
      </c>
      <c r="E22" s="18">
        <v>13591149.779999999</v>
      </c>
      <c r="F22" s="19">
        <f t="shared" si="1"/>
        <v>119.54302183726655</v>
      </c>
      <c r="G22" s="19">
        <f t="shared" si="2"/>
        <v>34.827092170750447</v>
      </c>
      <c r="H22" s="20">
        <f t="shared" si="3"/>
        <v>2221895.7899999991</v>
      </c>
      <c r="J22" s="38"/>
    </row>
    <row r="23" spans="1:10" ht="12.75" customHeight="1" x14ac:dyDescent="0.25">
      <c r="A23" s="24" t="s">
        <v>160</v>
      </c>
      <c r="B23" s="25" t="s">
        <v>4</v>
      </c>
      <c r="C23" s="26">
        <v>11230780.1</v>
      </c>
      <c r="D23" s="26">
        <v>37671247</v>
      </c>
      <c r="E23" s="26">
        <v>13265951.220000001</v>
      </c>
      <c r="F23" s="27">
        <f t="shared" si="1"/>
        <v>118.12136914692151</v>
      </c>
      <c r="G23" s="27">
        <f t="shared" si="2"/>
        <v>35.21505730882761</v>
      </c>
      <c r="H23" s="28">
        <f t="shared" si="3"/>
        <v>2035171.120000001</v>
      </c>
      <c r="J23" s="38"/>
    </row>
    <row r="24" spans="1:10" ht="12.75" customHeight="1" x14ac:dyDescent="0.25">
      <c r="A24" s="24" t="s">
        <v>161</v>
      </c>
      <c r="B24" s="25" t="s">
        <v>5</v>
      </c>
      <c r="C24" s="26">
        <v>138473.89000000001</v>
      </c>
      <c r="D24" s="26">
        <v>1353400</v>
      </c>
      <c r="E24" s="26">
        <v>325198.56</v>
      </c>
      <c r="F24" s="27">
        <f t="shared" si="1"/>
        <v>234.84467721676629</v>
      </c>
      <c r="G24" s="27">
        <f t="shared" si="2"/>
        <v>24.028266587852816</v>
      </c>
      <c r="H24" s="28">
        <f t="shared" si="3"/>
        <v>186724.66999999998</v>
      </c>
      <c r="J24" s="38"/>
    </row>
    <row r="25" spans="1:10" ht="12.75" customHeight="1" x14ac:dyDescent="0.25">
      <c r="A25" s="16" t="s">
        <v>166</v>
      </c>
      <c r="B25" s="17" t="s">
        <v>9</v>
      </c>
      <c r="C25" s="18">
        <v>13565098.84</v>
      </c>
      <c r="D25" s="18">
        <v>35958519</v>
      </c>
      <c r="E25" s="18">
        <v>13817853.58</v>
      </c>
      <c r="F25" s="19">
        <f t="shared" si="1"/>
        <v>101.86327237996005</v>
      </c>
      <c r="G25" s="19">
        <f t="shared" si="2"/>
        <v>38.427204357331846</v>
      </c>
      <c r="H25" s="20">
        <f t="shared" si="3"/>
        <v>252754.74000000022</v>
      </c>
      <c r="J25" s="38"/>
    </row>
    <row r="26" spans="1:10" ht="12.75" customHeight="1" x14ac:dyDescent="0.25">
      <c r="A26" s="22" t="s">
        <v>167</v>
      </c>
      <c r="B26" s="17" t="s">
        <v>10</v>
      </c>
      <c r="C26" s="18">
        <v>13565098.84</v>
      </c>
      <c r="D26" s="18">
        <v>35958519</v>
      </c>
      <c r="E26" s="18">
        <v>13817853.58</v>
      </c>
      <c r="F26" s="19">
        <f t="shared" si="1"/>
        <v>101.86327237996005</v>
      </c>
      <c r="G26" s="19">
        <f t="shared" si="2"/>
        <v>38.427204357331846</v>
      </c>
      <c r="H26" s="20">
        <f t="shared" si="3"/>
        <v>252754.74000000022</v>
      </c>
      <c r="J26" s="38"/>
    </row>
    <row r="27" spans="1:10" ht="12.75" customHeight="1" x14ac:dyDescent="0.25">
      <c r="A27" s="24" t="s">
        <v>160</v>
      </c>
      <c r="B27" s="25" t="s">
        <v>4</v>
      </c>
      <c r="C27" s="26">
        <v>13485765.779999999</v>
      </c>
      <c r="D27" s="26">
        <v>35568519</v>
      </c>
      <c r="E27" s="26">
        <v>13796511.869999999</v>
      </c>
      <c r="F27" s="27">
        <f t="shared" si="1"/>
        <v>102.30425246196143</v>
      </c>
      <c r="G27" s="27">
        <f t="shared" si="2"/>
        <v>38.788547451188506</v>
      </c>
      <c r="H27" s="28">
        <f t="shared" si="3"/>
        <v>310746.08999999985</v>
      </c>
      <c r="J27" s="38"/>
    </row>
    <row r="28" spans="1:10" ht="12.75" customHeight="1" x14ac:dyDescent="0.25">
      <c r="A28" s="24" t="s">
        <v>161</v>
      </c>
      <c r="B28" s="25" t="s">
        <v>5</v>
      </c>
      <c r="C28" s="26">
        <v>79333.06</v>
      </c>
      <c r="D28" s="26">
        <v>390000</v>
      </c>
      <c r="E28" s="26">
        <v>21341.71</v>
      </c>
      <c r="F28" s="27">
        <f t="shared" si="1"/>
        <v>26.901407811573129</v>
      </c>
      <c r="G28" s="27">
        <f t="shared" si="2"/>
        <v>5.4722333333333335</v>
      </c>
      <c r="H28" s="28">
        <f t="shared" si="3"/>
        <v>-57991.35</v>
      </c>
      <c r="J28" s="38"/>
    </row>
    <row r="29" spans="1:10" ht="12.75" customHeight="1" x14ac:dyDescent="0.25">
      <c r="A29" s="16" t="s">
        <v>168</v>
      </c>
      <c r="B29" s="17" t="s">
        <v>11</v>
      </c>
      <c r="C29" s="18">
        <v>5347257.4800000004</v>
      </c>
      <c r="D29" s="18">
        <v>16982771</v>
      </c>
      <c r="E29" s="18">
        <v>5809624.5999999996</v>
      </c>
      <c r="F29" s="19">
        <f t="shared" si="1"/>
        <v>108.64680860664295</v>
      </c>
      <c r="G29" s="19">
        <f t="shared" si="2"/>
        <v>34.208932099478936</v>
      </c>
      <c r="H29" s="20">
        <f t="shared" si="3"/>
        <v>462367.11999999918</v>
      </c>
      <c r="J29" s="38"/>
    </row>
    <row r="30" spans="1:10" ht="12.75" customHeight="1" x14ac:dyDescent="0.25">
      <c r="A30" s="22" t="s">
        <v>169</v>
      </c>
      <c r="B30" s="17" t="s">
        <v>12</v>
      </c>
      <c r="C30" s="18">
        <v>5347257.4800000004</v>
      </c>
      <c r="D30" s="18">
        <v>16982771</v>
      </c>
      <c r="E30" s="18">
        <v>5809624.5999999996</v>
      </c>
      <c r="F30" s="19">
        <f t="shared" si="1"/>
        <v>108.64680860664295</v>
      </c>
      <c r="G30" s="19">
        <f t="shared" si="2"/>
        <v>34.208932099478936</v>
      </c>
      <c r="H30" s="20">
        <f t="shared" si="3"/>
        <v>462367.11999999918</v>
      </c>
      <c r="J30" s="38"/>
    </row>
    <row r="31" spans="1:10" ht="12.75" customHeight="1" x14ac:dyDescent="0.25">
      <c r="A31" s="24" t="s">
        <v>160</v>
      </c>
      <c r="B31" s="25" t="s">
        <v>4</v>
      </c>
      <c r="C31" s="26">
        <v>5338768.55</v>
      </c>
      <c r="D31" s="26">
        <v>16572771</v>
      </c>
      <c r="E31" s="26">
        <v>5798457.0700000003</v>
      </c>
      <c r="F31" s="27">
        <f t="shared" si="1"/>
        <v>108.6103848798615</v>
      </c>
      <c r="G31" s="27">
        <f t="shared" si="2"/>
        <v>34.987854897651097</v>
      </c>
      <c r="H31" s="28">
        <f t="shared" si="3"/>
        <v>459688.52000000048</v>
      </c>
      <c r="J31" s="38"/>
    </row>
    <row r="32" spans="1:10" ht="12.75" customHeight="1" x14ac:dyDescent="0.25">
      <c r="A32" s="24" t="s">
        <v>161</v>
      </c>
      <c r="B32" s="25" t="s">
        <v>5</v>
      </c>
      <c r="C32" s="26">
        <v>8488.93</v>
      </c>
      <c r="D32" s="26">
        <v>410000</v>
      </c>
      <c r="E32" s="26">
        <v>11167.53</v>
      </c>
      <c r="F32" s="27">
        <f t="shared" si="1"/>
        <v>131.55403566762831</v>
      </c>
      <c r="G32" s="27">
        <f t="shared" si="2"/>
        <v>2.7237878048780488</v>
      </c>
      <c r="H32" s="28">
        <f t="shared" si="3"/>
        <v>2678.6000000000004</v>
      </c>
      <c r="J32" s="38"/>
    </row>
    <row r="33" spans="1:10" ht="12.75" customHeight="1" x14ac:dyDescent="0.25">
      <c r="A33" s="16" t="s">
        <v>170</v>
      </c>
      <c r="B33" s="17" t="s">
        <v>13</v>
      </c>
      <c r="C33" s="18">
        <v>175541480.43000001</v>
      </c>
      <c r="D33" s="18">
        <v>746713669</v>
      </c>
      <c r="E33" s="18">
        <v>315970417.76999998</v>
      </c>
      <c r="F33" s="19">
        <f t="shared" si="1"/>
        <v>179.99758062653362</v>
      </c>
      <c r="G33" s="19">
        <f t="shared" si="2"/>
        <v>42.314802967668719</v>
      </c>
      <c r="H33" s="20">
        <f t="shared" si="3"/>
        <v>140428937.33999997</v>
      </c>
      <c r="J33" s="38"/>
    </row>
    <row r="34" spans="1:10" ht="12.75" customHeight="1" x14ac:dyDescent="0.25">
      <c r="A34" s="22" t="s">
        <v>171</v>
      </c>
      <c r="B34" s="17" t="s">
        <v>14</v>
      </c>
      <c r="C34" s="18">
        <v>6024402.4800000004</v>
      </c>
      <c r="D34" s="18">
        <v>142482480</v>
      </c>
      <c r="E34" s="18">
        <v>7082462.3899999997</v>
      </c>
      <c r="F34" s="19">
        <f t="shared" si="1"/>
        <v>117.56290210543834</v>
      </c>
      <c r="G34" s="19">
        <f t="shared" si="2"/>
        <v>4.97076018749814</v>
      </c>
      <c r="H34" s="20">
        <f t="shared" si="3"/>
        <v>1058059.9099999992</v>
      </c>
      <c r="J34" s="38"/>
    </row>
    <row r="35" spans="1:10" ht="12.75" customHeight="1" x14ac:dyDescent="0.25">
      <c r="A35" s="24" t="s">
        <v>160</v>
      </c>
      <c r="B35" s="25" t="s">
        <v>4</v>
      </c>
      <c r="C35" s="26">
        <v>5922494.9800000004</v>
      </c>
      <c r="D35" s="26">
        <v>36632480</v>
      </c>
      <c r="E35" s="26">
        <v>6913626.9299999997</v>
      </c>
      <c r="F35" s="27">
        <f t="shared" si="1"/>
        <v>116.7350407783714</v>
      </c>
      <c r="G35" s="27">
        <f t="shared" si="2"/>
        <v>18.8729426181356</v>
      </c>
      <c r="H35" s="28">
        <f t="shared" si="3"/>
        <v>991131.94999999925</v>
      </c>
      <c r="J35" s="38"/>
    </row>
    <row r="36" spans="1:10" ht="12.75" customHeight="1" x14ac:dyDescent="0.25">
      <c r="A36" s="24" t="s">
        <v>161</v>
      </c>
      <c r="B36" s="25" t="s">
        <v>5</v>
      </c>
      <c r="C36" s="26">
        <v>101907.5</v>
      </c>
      <c r="D36" s="26">
        <v>105850000</v>
      </c>
      <c r="E36" s="26">
        <v>168835.46</v>
      </c>
      <c r="F36" s="27">
        <f t="shared" si="1"/>
        <v>165.67520545592816</v>
      </c>
      <c r="G36" s="27">
        <f t="shared" si="2"/>
        <v>0.15950444969296174</v>
      </c>
      <c r="H36" s="28">
        <f t="shared" si="3"/>
        <v>66927.959999999992</v>
      </c>
      <c r="J36" s="38"/>
    </row>
    <row r="37" spans="1:10" ht="12.75" customHeight="1" x14ac:dyDescent="0.25">
      <c r="A37" s="22" t="s">
        <v>172</v>
      </c>
      <c r="B37" s="17" t="s">
        <v>15</v>
      </c>
      <c r="C37" s="18">
        <v>4054977.55</v>
      </c>
      <c r="D37" s="18">
        <v>11952750</v>
      </c>
      <c r="E37" s="18">
        <v>4102849.99</v>
      </c>
      <c r="F37" s="19">
        <f t="shared" si="1"/>
        <v>101.18058458794674</v>
      </c>
      <c r="G37" s="19">
        <f t="shared" si="2"/>
        <v>34.325573529104183</v>
      </c>
      <c r="H37" s="20">
        <f t="shared" si="3"/>
        <v>47872.44000000041</v>
      </c>
      <c r="J37" s="38"/>
    </row>
    <row r="38" spans="1:10" ht="12.75" customHeight="1" x14ac:dyDescent="0.25">
      <c r="A38" s="24" t="s">
        <v>160</v>
      </c>
      <c r="B38" s="25" t="s">
        <v>4</v>
      </c>
      <c r="C38" s="26">
        <v>4045519.65</v>
      </c>
      <c r="D38" s="26">
        <v>11881750</v>
      </c>
      <c r="E38" s="26">
        <v>4092650.99</v>
      </c>
      <c r="F38" s="27">
        <f t="shared" si="1"/>
        <v>101.16502561049234</v>
      </c>
      <c r="G38" s="27">
        <f t="shared" si="2"/>
        <v>34.44485021145875</v>
      </c>
      <c r="H38" s="28">
        <f t="shared" si="3"/>
        <v>47131.340000000317</v>
      </c>
      <c r="J38" s="38"/>
    </row>
    <row r="39" spans="1:10" ht="12.75" customHeight="1" x14ac:dyDescent="0.25">
      <c r="A39" s="24" t="s">
        <v>161</v>
      </c>
      <c r="B39" s="25" t="s">
        <v>5</v>
      </c>
      <c r="C39" s="26">
        <v>9457.9</v>
      </c>
      <c r="D39" s="26">
        <v>71000</v>
      </c>
      <c r="E39" s="26">
        <v>10199</v>
      </c>
      <c r="F39" s="27">
        <f t="shared" si="1"/>
        <v>107.83577749817613</v>
      </c>
      <c r="G39" s="27">
        <f t="shared" si="2"/>
        <v>14.364788732394365</v>
      </c>
      <c r="H39" s="28">
        <f t="shared" si="3"/>
        <v>741.10000000000036</v>
      </c>
      <c r="J39" s="38"/>
    </row>
    <row r="40" spans="1:10" ht="12.75" customHeight="1" x14ac:dyDescent="0.25">
      <c r="A40" s="22" t="s">
        <v>395</v>
      </c>
      <c r="B40" s="17" t="s">
        <v>396</v>
      </c>
      <c r="C40" s="18">
        <v>396771.83</v>
      </c>
      <c r="D40" s="18">
        <v>1779510</v>
      </c>
      <c r="E40" s="18">
        <v>419293.41</v>
      </c>
      <c r="F40" s="27">
        <f t="shared" ref="F40:F42" si="13">IF(C40=0,"x",E40/C40*100)</f>
        <v>105.67620438174757</v>
      </c>
      <c r="G40" s="27">
        <f t="shared" ref="G40:G42" si="14">IF(D40=0,"x",E40/D40*100)</f>
        <v>23.562295800529355</v>
      </c>
      <c r="H40" s="28">
        <f t="shared" ref="H40:H42" si="15">+E40-C40</f>
        <v>22521.579999999958</v>
      </c>
      <c r="J40" s="38"/>
    </row>
    <row r="41" spans="1:10" ht="12.75" customHeight="1" x14ac:dyDescent="0.25">
      <c r="A41" s="24" t="s">
        <v>160</v>
      </c>
      <c r="B41" s="25" t="s">
        <v>4</v>
      </c>
      <c r="C41" s="26">
        <v>396771.83</v>
      </c>
      <c r="D41" s="26">
        <v>1733510</v>
      </c>
      <c r="E41" s="26">
        <v>417647.54</v>
      </c>
      <c r="F41" s="27">
        <f t="shared" si="13"/>
        <v>105.26138914650265</v>
      </c>
      <c r="G41" s="27">
        <f t="shared" si="14"/>
        <v>24.092594793222997</v>
      </c>
      <c r="H41" s="28">
        <f t="shared" si="15"/>
        <v>20875.709999999963</v>
      </c>
      <c r="J41" s="38"/>
    </row>
    <row r="42" spans="1:10" ht="12.75" customHeight="1" x14ac:dyDescent="0.25">
      <c r="A42" s="24" t="s">
        <v>161</v>
      </c>
      <c r="B42" s="25" t="s">
        <v>313</v>
      </c>
      <c r="C42" s="26"/>
      <c r="D42" s="26">
        <v>46000</v>
      </c>
      <c r="E42" s="26">
        <v>1645.87</v>
      </c>
      <c r="F42" s="27" t="str">
        <f t="shared" si="13"/>
        <v>x</v>
      </c>
      <c r="G42" s="27">
        <f t="shared" si="14"/>
        <v>3.5779782608695654</v>
      </c>
      <c r="H42" s="28">
        <f t="shared" si="15"/>
        <v>1645.87</v>
      </c>
      <c r="J42" s="38"/>
    </row>
    <row r="43" spans="1:10" ht="12.75" customHeight="1" x14ac:dyDescent="0.25">
      <c r="A43" s="22" t="s">
        <v>173</v>
      </c>
      <c r="B43" s="17" t="s">
        <v>16</v>
      </c>
      <c r="C43" s="18">
        <v>58972273.619999997</v>
      </c>
      <c r="D43" s="18">
        <v>207166045</v>
      </c>
      <c r="E43" s="18">
        <v>88143563.799999997</v>
      </c>
      <c r="F43" s="19">
        <f t="shared" si="1"/>
        <v>149.46611074887704</v>
      </c>
      <c r="G43" s="19">
        <f t="shared" si="2"/>
        <v>42.547302479033185</v>
      </c>
      <c r="H43" s="20">
        <f t="shared" si="3"/>
        <v>29171290.18</v>
      </c>
      <c r="J43" s="38"/>
    </row>
    <row r="44" spans="1:10" ht="12.75" customHeight="1" x14ac:dyDescent="0.25">
      <c r="A44" s="24" t="s">
        <v>160</v>
      </c>
      <c r="B44" s="25" t="s">
        <v>4</v>
      </c>
      <c r="C44" s="26">
        <v>58955106.200000003</v>
      </c>
      <c r="D44" s="26">
        <v>205861045</v>
      </c>
      <c r="E44" s="26">
        <v>88136281.170000002</v>
      </c>
      <c r="F44" s="27">
        <f t="shared" si="1"/>
        <v>149.49728166209292</v>
      </c>
      <c r="G44" s="27">
        <f t="shared" si="2"/>
        <v>42.813481865886772</v>
      </c>
      <c r="H44" s="28">
        <f t="shared" si="3"/>
        <v>29181174.969999999</v>
      </c>
      <c r="J44" s="38"/>
    </row>
    <row r="45" spans="1:10" ht="12.75" customHeight="1" x14ac:dyDescent="0.25">
      <c r="A45" s="24" t="s">
        <v>161</v>
      </c>
      <c r="B45" s="25" t="s">
        <v>5</v>
      </c>
      <c r="C45" s="26">
        <v>17167.419999999998</v>
      </c>
      <c r="D45" s="26">
        <v>1305000</v>
      </c>
      <c r="E45" s="26">
        <v>7282.63</v>
      </c>
      <c r="F45" s="27">
        <f t="shared" si="1"/>
        <v>42.421225786984884</v>
      </c>
      <c r="G45" s="27">
        <f t="shared" si="2"/>
        <v>0.55805593869731795</v>
      </c>
      <c r="H45" s="28">
        <f t="shared" si="3"/>
        <v>-9884.7899999999972</v>
      </c>
      <c r="J45" s="38"/>
    </row>
    <row r="46" spans="1:10" ht="25.5" x14ac:dyDescent="0.25">
      <c r="A46" s="22" t="s">
        <v>174</v>
      </c>
      <c r="B46" s="17" t="s">
        <v>17</v>
      </c>
      <c r="C46" s="18">
        <v>3332181.15</v>
      </c>
      <c r="D46" s="18">
        <v>10987450</v>
      </c>
      <c r="E46" s="18">
        <v>2655177.2400000002</v>
      </c>
      <c r="F46" s="19">
        <f t="shared" si="1"/>
        <v>79.682859978966036</v>
      </c>
      <c r="G46" s="19">
        <f t="shared" si="2"/>
        <v>24.165545599752448</v>
      </c>
      <c r="H46" s="20">
        <f t="shared" si="3"/>
        <v>-677003.90999999968</v>
      </c>
      <c r="J46" s="38"/>
    </row>
    <row r="47" spans="1:10" ht="12.75" customHeight="1" x14ac:dyDescent="0.25">
      <c r="A47" s="24" t="s">
        <v>160</v>
      </c>
      <c r="B47" s="25" t="s">
        <v>4</v>
      </c>
      <c r="C47" s="26">
        <v>3328306.15</v>
      </c>
      <c r="D47" s="26">
        <v>10910950</v>
      </c>
      <c r="E47" s="26">
        <v>2652814.7400000002</v>
      </c>
      <c r="F47" s="27">
        <f t="shared" si="1"/>
        <v>79.704649165161683</v>
      </c>
      <c r="G47" s="27">
        <f t="shared" si="2"/>
        <v>24.313325054188685</v>
      </c>
      <c r="H47" s="28">
        <f t="shared" si="3"/>
        <v>-675491.40999999968</v>
      </c>
      <c r="J47" s="38"/>
    </row>
    <row r="48" spans="1:10" ht="12.75" customHeight="1" x14ac:dyDescent="0.25">
      <c r="A48" s="24" t="s">
        <v>161</v>
      </c>
      <c r="B48" s="25" t="s">
        <v>5</v>
      </c>
      <c r="C48" s="26">
        <v>3875</v>
      </c>
      <c r="D48" s="26">
        <v>76500</v>
      </c>
      <c r="E48" s="26">
        <v>2362.5</v>
      </c>
      <c r="F48" s="27">
        <f t="shared" si="1"/>
        <v>60.967741935483865</v>
      </c>
      <c r="G48" s="27">
        <f t="shared" si="2"/>
        <v>3.0882352941176472</v>
      </c>
      <c r="H48" s="28">
        <f t="shared" si="3"/>
        <v>-1512.5</v>
      </c>
      <c r="J48" s="38"/>
    </row>
    <row r="49" spans="1:10" ht="12.75" customHeight="1" x14ac:dyDescent="0.25">
      <c r="A49" s="22" t="s">
        <v>175</v>
      </c>
      <c r="B49" s="17" t="s">
        <v>18</v>
      </c>
      <c r="C49" s="18">
        <v>22319877.640000001</v>
      </c>
      <c r="D49" s="18">
        <v>53066890</v>
      </c>
      <c r="E49" s="18">
        <v>25898718.07</v>
      </c>
      <c r="F49" s="19">
        <f t="shared" si="1"/>
        <v>116.03431921860661</v>
      </c>
      <c r="G49" s="19">
        <f t="shared" si="2"/>
        <v>48.803911572733959</v>
      </c>
      <c r="H49" s="20">
        <f t="shared" si="3"/>
        <v>3578840.4299999997</v>
      </c>
      <c r="J49" s="38"/>
    </row>
    <row r="50" spans="1:10" ht="12.75" customHeight="1" x14ac:dyDescent="0.25">
      <c r="A50" s="24" t="s">
        <v>160</v>
      </c>
      <c r="B50" s="25" t="s">
        <v>4</v>
      </c>
      <c r="C50" s="26">
        <v>22309508.640000001</v>
      </c>
      <c r="D50" s="26">
        <v>52952490</v>
      </c>
      <c r="E50" s="26">
        <v>25896940.07</v>
      </c>
      <c r="F50" s="27">
        <f t="shared" si="1"/>
        <v>116.08027988374378</v>
      </c>
      <c r="G50" s="27">
        <f t="shared" si="2"/>
        <v>48.905991144136948</v>
      </c>
      <c r="H50" s="28">
        <f t="shared" si="3"/>
        <v>3587431.4299999997</v>
      </c>
      <c r="J50" s="38"/>
    </row>
    <row r="51" spans="1:10" ht="12.75" customHeight="1" x14ac:dyDescent="0.25">
      <c r="A51" s="24" t="s">
        <v>161</v>
      </c>
      <c r="B51" s="25" t="s">
        <v>5</v>
      </c>
      <c r="C51" s="26">
        <v>10369</v>
      </c>
      <c r="D51" s="26">
        <v>114400</v>
      </c>
      <c r="E51" s="26">
        <v>1778</v>
      </c>
      <c r="F51" s="27">
        <f t="shared" si="1"/>
        <v>17.147265888706723</v>
      </c>
      <c r="G51" s="27">
        <f t="shared" si="2"/>
        <v>1.5541958041958042</v>
      </c>
      <c r="H51" s="28">
        <f t="shared" si="3"/>
        <v>-8591</v>
      </c>
      <c r="J51" s="38"/>
    </row>
    <row r="52" spans="1:10" ht="12.75" customHeight="1" x14ac:dyDescent="0.25">
      <c r="A52" s="22" t="s">
        <v>176</v>
      </c>
      <c r="B52" s="17" t="s">
        <v>19</v>
      </c>
      <c r="C52" s="18">
        <v>2165466.17</v>
      </c>
      <c r="D52" s="18">
        <v>6335180</v>
      </c>
      <c r="E52" s="18">
        <v>2251369.06</v>
      </c>
      <c r="F52" s="19">
        <f t="shared" si="1"/>
        <v>103.9669467567808</v>
      </c>
      <c r="G52" s="19">
        <f t="shared" si="2"/>
        <v>35.537570518911856</v>
      </c>
      <c r="H52" s="20">
        <f t="shared" si="3"/>
        <v>85902.89000000013</v>
      </c>
      <c r="J52" s="38"/>
    </row>
    <row r="53" spans="1:10" ht="12.75" customHeight="1" x14ac:dyDescent="0.25">
      <c r="A53" s="24" t="s">
        <v>160</v>
      </c>
      <c r="B53" s="25" t="s">
        <v>4</v>
      </c>
      <c r="C53" s="26">
        <v>2151272.9300000002</v>
      </c>
      <c r="D53" s="26">
        <v>6229180</v>
      </c>
      <c r="E53" s="26">
        <v>2235270.48</v>
      </c>
      <c r="F53" s="27">
        <f t="shared" si="1"/>
        <v>103.90455106038078</v>
      </c>
      <c r="G53" s="27">
        <f t="shared" si="2"/>
        <v>35.883864007782726</v>
      </c>
      <c r="H53" s="28">
        <f t="shared" si="3"/>
        <v>83997.549999999814</v>
      </c>
      <c r="J53" s="38"/>
    </row>
    <row r="54" spans="1:10" ht="12.75" customHeight="1" x14ac:dyDescent="0.25">
      <c r="A54" s="24" t="s">
        <v>161</v>
      </c>
      <c r="B54" s="25" t="s">
        <v>5</v>
      </c>
      <c r="C54" s="26">
        <v>14193.24</v>
      </c>
      <c r="D54" s="26">
        <v>106000</v>
      </c>
      <c r="E54" s="26">
        <v>16098.58</v>
      </c>
      <c r="F54" s="27">
        <f t="shared" si="1"/>
        <v>113.42427803658643</v>
      </c>
      <c r="G54" s="27">
        <f t="shared" si="2"/>
        <v>15.18733962264151</v>
      </c>
      <c r="H54" s="28">
        <f t="shared" si="3"/>
        <v>1905.3400000000001</v>
      </c>
      <c r="J54" s="38"/>
    </row>
    <row r="55" spans="1:10" ht="25.5" x14ac:dyDescent="0.25">
      <c r="A55" s="22" t="s">
        <v>177</v>
      </c>
      <c r="B55" s="17" t="s">
        <v>20</v>
      </c>
      <c r="C55" s="18">
        <v>13296987.310000001</v>
      </c>
      <c r="D55" s="18">
        <v>72724148</v>
      </c>
      <c r="E55" s="18">
        <v>13850642.800000001</v>
      </c>
      <c r="F55" s="19">
        <f t="shared" si="1"/>
        <v>104.16376640130824</v>
      </c>
      <c r="G55" s="19">
        <f t="shared" si="2"/>
        <v>19.045452137851104</v>
      </c>
      <c r="H55" s="20">
        <f t="shared" si="3"/>
        <v>553655.49000000022</v>
      </c>
      <c r="J55" s="38"/>
    </row>
    <row r="56" spans="1:10" ht="12.75" customHeight="1" x14ac:dyDescent="0.25">
      <c r="A56" s="24" t="s">
        <v>160</v>
      </c>
      <c r="B56" s="25" t="s">
        <v>4</v>
      </c>
      <c r="C56" s="26">
        <v>12775695.52</v>
      </c>
      <c r="D56" s="26">
        <v>41506126</v>
      </c>
      <c r="E56" s="26">
        <v>13276155.689999999</v>
      </c>
      <c r="F56" s="27">
        <f t="shared" si="1"/>
        <v>103.91728316643538</v>
      </c>
      <c r="G56" s="27">
        <f t="shared" si="2"/>
        <v>31.986015004146616</v>
      </c>
      <c r="H56" s="28">
        <f t="shared" si="3"/>
        <v>500460.16999999993</v>
      </c>
      <c r="J56" s="38"/>
    </row>
    <row r="57" spans="1:10" ht="12.75" customHeight="1" x14ac:dyDescent="0.25">
      <c r="A57" s="24" t="s">
        <v>161</v>
      </c>
      <c r="B57" s="25" t="s">
        <v>5</v>
      </c>
      <c r="C57" s="26">
        <v>521291.79</v>
      </c>
      <c r="D57" s="26">
        <v>31218022</v>
      </c>
      <c r="E57" s="26">
        <v>574487.11</v>
      </c>
      <c r="F57" s="27">
        <f t="shared" si="1"/>
        <v>110.2045190468087</v>
      </c>
      <c r="G57" s="27">
        <f t="shared" si="2"/>
        <v>1.8402418641386056</v>
      </c>
      <c r="H57" s="28">
        <f t="shared" si="3"/>
        <v>53195.320000000007</v>
      </c>
      <c r="J57" s="38"/>
    </row>
    <row r="58" spans="1:10" ht="12.75" customHeight="1" x14ac:dyDescent="0.25">
      <c r="A58" s="22" t="s">
        <v>178</v>
      </c>
      <c r="B58" s="17" t="s">
        <v>21</v>
      </c>
      <c r="C58" s="18">
        <v>505419.21</v>
      </c>
      <c r="D58" s="18">
        <v>2421650</v>
      </c>
      <c r="E58" s="18">
        <v>584721.89</v>
      </c>
      <c r="F58" s="19">
        <f t="shared" si="1"/>
        <v>115.69047603077848</v>
      </c>
      <c r="G58" s="19">
        <f t="shared" si="2"/>
        <v>24.145598662069251</v>
      </c>
      <c r="H58" s="20">
        <f t="shared" si="3"/>
        <v>79302.679999999993</v>
      </c>
      <c r="J58" s="38"/>
    </row>
    <row r="59" spans="1:10" ht="12.75" customHeight="1" x14ac:dyDescent="0.25">
      <c r="A59" s="24" t="s">
        <v>160</v>
      </c>
      <c r="B59" s="25" t="s">
        <v>4</v>
      </c>
      <c r="C59" s="26">
        <v>505419.21</v>
      </c>
      <c r="D59" s="26">
        <v>2399650</v>
      </c>
      <c r="E59" s="26">
        <v>583598.89</v>
      </c>
      <c r="F59" s="27">
        <f t="shared" si="1"/>
        <v>115.46828423874113</v>
      </c>
      <c r="G59" s="27">
        <f t="shared" si="2"/>
        <v>24.32016710770321</v>
      </c>
      <c r="H59" s="28">
        <f t="shared" si="3"/>
        <v>78179.679999999993</v>
      </c>
      <c r="J59" s="38"/>
    </row>
    <row r="60" spans="1:10" ht="12.75" customHeight="1" x14ac:dyDescent="0.25">
      <c r="A60" s="24" t="s">
        <v>161</v>
      </c>
      <c r="B60" s="25" t="s">
        <v>5</v>
      </c>
      <c r="C60" s="26"/>
      <c r="D60" s="26">
        <v>22000</v>
      </c>
      <c r="E60" s="26">
        <v>1123</v>
      </c>
      <c r="F60" s="27" t="str">
        <f t="shared" si="1"/>
        <v>x</v>
      </c>
      <c r="G60" s="27">
        <f t="shared" si="2"/>
        <v>5.1045454545454545</v>
      </c>
      <c r="H60" s="28">
        <f t="shared" si="3"/>
        <v>1123</v>
      </c>
      <c r="J60" s="38"/>
    </row>
    <row r="61" spans="1:10" ht="12.75" customHeight="1" x14ac:dyDescent="0.25">
      <c r="A61" s="22" t="s">
        <v>179</v>
      </c>
      <c r="B61" s="17" t="s">
        <v>22</v>
      </c>
      <c r="C61" s="18">
        <v>804961.61</v>
      </c>
      <c r="D61" s="18">
        <v>2326925</v>
      </c>
      <c r="E61" s="18">
        <v>645270.72</v>
      </c>
      <c r="F61" s="19">
        <f t="shared" si="1"/>
        <v>80.161676281680059</v>
      </c>
      <c r="G61" s="19">
        <f t="shared" si="2"/>
        <v>27.730619594529259</v>
      </c>
      <c r="H61" s="20">
        <f t="shared" si="3"/>
        <v>-159690.89000000001</v>
      </c>
      <c r="J61" s="38"/>
    </row>
    <row r="62" spans="1:10" ht="12.75" customHeight="1" x14ac:dyDescent="0.25">
      <c r="A62" s="24" t="s">
        <v>160</v>
      </c>
      <c r="B62" s="25" t="s">
        <v>4</v>
      </c>
      <c r="C62" s="26">
        <v>804961.61</v>
      </c>
      <c r="D62" s="26">
        <v>2294550</v>
      </c>
      <c r="E62" s="26">
        <v>645270.72</v>
      </c>
      <c r="F62" s="27">
        <f t="shared" si="1"/>
        <v>80.161676281680059</v>
      </c>
      <c r="G62" s="27">
        <f t="shared" si="2"/>
        <v>28.121885336994179</v>
      </c>
      <c r="H62" s="28">
        <f t="shared" si="3"/>
        <v>-159690.89000000001</v>
      </c>
      <c r="J62" s="38"/>
    </row>
    <row r="63" spans="1:10" ht="12.75" customHeight="1" x14ac:dyDescent="0.25">
      <c r="A63" s="24" t="s">
        <v>161</v>
      </c>
      <c r="B63" s="25" t="s">
        <v>5</v>
      </c>
      <c r="C63" s="26"/>
      <c r="D63" s="26">
        <v>32375</v>
      </c>
      <c r="E63" s="26"/>
      <c r="F63" s="27" t="str">
        <f t="shared" si="1"/>
        <v>x</v>
      </c>
      <c r="G63" s="27">
        <f t="shared" si="2"/>
        <v>0</v>
      </c>
      <c r="H63" s="28">
        <f t="shared" si="3"/>
        <v>0</v>
      </c>
      <c r="J63" s="38"/>
    </row>
    <row r="64" spans="1:10" ht="12.75" customHeight="1" x14ac:dyDescent="0.25">
      <c r="A64" s="22" t="s">
        <v>180</v>
      </c>
      <c r="B64" s="17" t="s">
        <v>23</v>
      </c>
      <c r="C64" s="18">
        <v>5067584.76</v>
      </c>
      <c r="D64" s="18">
        <v>15060145</v>
      </c>
      <c r="E64" s="18">
        <v>5928390.9199999999</v>
      </c>
      <c r="F64" s="19">
        <f t="shared" si="1"/>
        <v>116.98651726152876</v>
      </c>
      <c r="G64" s="19">
        <f t="shared" si="2"/>
        <v>39.364766541092401</v>
      </c>
      <c r="H64" s="20">
        <f t="shared" si="3"/>
        <v>860806.16000000015</v>
      </c>
      <c r="J64" s="38"/>
    </row>
    <row r="65" spans="1:10" ht="12.75" customHeight="1" x14ac:dyDescent="0.25">
      <c r="A65" s="24" t="s">
        <v>160</v>
      </c>
      <c r="B65" s="25" t="s">
        <v>4</v>
      </c>
      <c r="C65" s="26">
        <v>5058605.71</v>
      </c>
      <c r="D65" s="26">
        <v>14929270</v>
      </c>
      <c r="E65" s="26">
        <v>5911725.9199999999</v>
      </c>
      <c r="F65" s="27">
        <f t="shared" si="1"/>
        <v>116.86473030134621</v>
      </c>
      <c r="G65" s="27">
        <f t="shared" si="2"/>
        <v>39.598224963444295</v>
      </c>
      <c r="H65" s="28">
        <f t="shared" si="3"/>
        <v>853120.21</v>
      </c>
      <c r="J65" s="38"/>
    </row>
    <row r="66" spans="1:10" ht="12.75" customHeight="1" x14ac:dyDescent="0.25">
      <c r="A66" s="24" t="s">
        <v>161</v>
      </c>
      <c r="B66" s="25" t="s">
        <v>5</v>
      </c>
      <c r="C66" s="26">
        <v>8979.0499999999993</v>
      </c>
      <c r="D66" s="26">
        <v>130875</v>
      </c>
      <c r="E66" s="26">
        <v>16665</v>
      </c>
      <c r="F66" s="27">
        <f t="shared" si="1"/>
        <v>185.59869919423548</v>
      </c>
      <c r="G66" s="27">
        <f t="shared" si="2"/>
        <v>12.73352435530086</v>
      </c>
      <c r="H66" s="28">
        <f t="shared" si="3"/>
        <v>7685.9500000000007</v>
      </c>
      <c r="J66" s="38"/>
    </row>
    <row r="67" spans="1:10" ht="12.75" customHeight="1" x14ac:dyDescent="0.25">
      <c r="A67" s="22" t="s">
        <v>181</v>
      </c>
      <c r="B67" s="17" t="s">
        <v>24</v>
      </c>
      <c r="C67" s="18">
        <v>45672708.960000001</v>
      </c>
      <c r="D67" s="18">
        <v>193740981</v>
      </c>
      <c r="E67" s="18">
        <v>151706425.94999999</v>
      </c>
      <c r="F67" s="19">
        <f t="shared" si="1"/>
        <v>332.15990337438484</v>
      </c>
      <c r="G67" s="19">
        <f t="shared" si="2"/>
        <v>78.303735826546671</v>
      </c>
      <c r="H67" s="20">
        <f t="shared" si="3"/>
        <v>106033716.98999998</v>
      </c>
      <c r="J67" s="38"/>
    </row>
    <row r="68" spans="1:10" ht="12.75" customHeight="1" x14ac:dyDescent="0.25">
      <c r="A68" s="24" t="s">
        <v>160</v>
      </c>
      <c r="B68" s="25" t="s">
        <v>4</v>
      </c>
      <c r="C68" s="26">
        <v>45655265.450000003</v>
      </c>
      <c r="D68" s="26">
        <v>193462481</v>
      </c>
      <c r="E68" s="26">
        <v>151706425.94999999</v>
      </c>
      <c r="F68" s="27">
        <f t="shared" si="1"/>
        <v>332.28681172852532</v>
      </c>
      <c r="G68" s="27">
        <f t="shared" si="2"/>
        <v>78.416458408801233</v>
      </c>
      <c r="H68" s="28">
        <f t="shared" si="3"/>
        <v>106051160.49999999</v>
      </c>
      <c r="J68" s="38"/>
    </row>
    <row r="69" spans="1:10" ht="12.75" customHeight="1" x14ac:dyDescent="0.25">
      <c r="A69" s="24" t="s">
        <v>161</v>
      </c>
      <c r="B69" s="25" t="s">
        <v>5</v>
      </c>
      <c r="C69" s="26">
        <v>17443.509999999998</v>
      </c>
      <c r="D69" s="26">
        <v>278500</v>
      </c>
      <c r="E69" s="26"/>
      <c r="F69" s="27">
        <f t="shared" si="1"/>
        <v>0</v>
      </c>
      <c r="G69" s="27">
        <f t="shared" si="2"/>
        <v>0</v>
      </c>
      <c r="H69" s="28">
        <f t="shared" si="3"/>
        <v>-17443.509999999998</v>
      </c>
      <c r="J69" s="38"/>
    </row>
    <row r="70" spans="1:10" ht="12.75" customHeight="1" x14ac:dyDescent="0.25">
      <c r="A70" s="22" t="s">
        <v>182</v>
      </c>
      <c r="B70" s="17" t="s">
        <v>25</v>
      </c>
      <c r="C70" s="18">
        <v>12391092.51</v>
      </c>
      <c r="D70" s="18">
        <v>24618520</v>
      </c>
      <c r="E70" s="18">
        <v>12148969.539999999</v>
      </c>
      <c r="F70" s="19">
        <f t="shared" si="1"/>
        <v>98.04599174927796</v>
      </c>
      <c r="G70" s="19">
        <f t="shared" si="2"/>
        <v>49.348902939738046</v>
      </c>
      <c r="H70" s="20">
        <f t="shared" si="3"/>
        <v>-242122.97000000067</v>
      </c>
      <c r="J70" s="38"/>
    </row>
    <row r="71" spans="1:10" ht="12.75" customHeight="1" x14ac:dyDescent="0.25">
      <c r="A71" s="24" t="s">
        <v>160</v>
      </c>
      <c r="B71" s="25" t="s">
        <v>4</v>
      </c>
      <c r="C71" s="26">
        <v>12391092.51</v>
      </c>
      <c r="D71" s="26">
        <v>24522020</v>
      </c>
      <c r="E71" s="26">
        <v>12148969.539999999</v>
      </c>
      <c r="F71" s="27">
        <f t="shared" si="1"/>
        <v>98.04599174927796</v>
      </c>
      <c r="G71" s="27">
        <f t="shared" si="2"/>
        <v>49.543102648150516</v>
      </c>
      <c r="H71" s="28">
        <f t="shared" si="3"/>
        <v>-242122.97000000067</v>
      </c>
      <c r="J71" s="38"/>
    </row>
    <row r="72" spans="1:10" ht="12.75" customHeight="1" x14ac:dyDescent="0.25">
      <c r="A72" s="24" t="s">
        <v>161</v>
      </c>
      <c r="B72" s="25" t="s">
        <v>5</v>
      </c>
      <c r="C72" s="26"/>
      <c r="D72" s="26">
        <v>96500</v>
      </c>
      <c r="E72" s="26"/>
      <c r="F72" s="27" t="str">
        <f t="shared" ref="F72:F117" si="16">IF(C72=0,"x",E72/C72*100)</f>
        <v>x</v>
      </c>
      <c r="G72" s="27">
        <f t="shared" ref="G72:G117" si="17">IF(D72=0,"x",E72/D72*100)</f>
        <v>0</v>
      </c>
      <c r="H72" s="28">
        <f t="shared" si="3"/>
        <v>0</v>
      </c>
      <c r="J72" s="38"/>
    </row>
    <row r="73" spans="1:10" ht="12.75" customHeight="1" x14ac:dyDescent="0.25">
      <c r="A73" s="22" t="s">
        <v>183</v>
      </c>
      <c r="B73" s="17" t="s">
        <v>26</v>
      </c>
      <c r="C73" s="18">
        <v>536775.63</v>
      </c>
      <c r="D73" s="18">
        <v>2050995</v>
      </c>
      <c r="E73" s="18">
        <v>552561.99</v>
      </c>
      <c r="F73" s="19">
        <f t="shared" si="16"/>
        <v>102.94096063936435</v>
      </c>
      <c r="G73" s="19">
        <f t="shared" si="17"/>
        <v>26.941167092069946</v>
      </c>
      <c r="H73" s="20">
        <f t="shared" ref="H73:H120" si="18">+E73-C73</f>
        <v>15786.359999999986</v>
      </c>
      <c r="J73" s="38"/>
    </row>
    <row r="74" spans="1:10" ht="12.75" customHeight="1" x14ac:dyDescent="0.25">
      <c r="A74" s="24" t="s">
        <v>160</v>
      </c>
      <c r="B74" s="25" t="s">
        <v>4</v>
      </c>
      <c r="C74" s="26">
        <v>536775.63</v>
      </c>
      <c r="D74" s="26">
        <v>2015870</v>
      </c>
      <c r="E74" s="26">
        <v>552561.99</v>
      </c>
      <c r="F74" s="27">
        <f t="shared" si="16"/>
        <v>102.94096063936435</v>
      </c>
      <c r="G74" s="27">
        <f t="shared" si="17"/>
        <v>27.410596417427712</v>
      </c>
      <c r="H74" s="28">
        <f t="shared" si="18"/>
        <v>15786.359999999986</v>
      </c>
      <c r="J74" s="38"/>
    </row>
    <row r="75" spans="1:10" ht="12.75" customHeight="1" x14ac:dyDescent="0.25">
      <c r="A75" s="24" t="s">
        <v>161</v>
      </c>
      <c r="B75" s="25" t="s">
        <v>5</v>
      </c>
      <c r="C75" s="26"/>
      <c r="D75" s="26">
        <v>35125</v>
      </c>
      <c r="E75" s="26"/>
      <c r="F75" s="27" t="str">
        <f t="shared" si="16"/>
        <v>x</v>
      </c>
      <c r="G75" s="27">
        <f t="shared" si="17"/>
        <v>0</v>
      </c>
      <c r="H75" s="28">
        <f t="shared" si="18"/>
        <v>0</v>
      </c>
      <c r="J75" s="38"/>
    </row>
    <row r="76" spans="1:10" ht="12.75" customHeight="1" x14ac:dyDescent="0.25">
      <c r="A76" s="16" t="s">
        <v>184</v>
      </c>
      <c r="B76" s="17" t="s">
        <v>27</v>
      </c>
      <c r="C76" s="18">
        <v>8098942802.7799997</v>
      </c>
      <c r="D76" s="18">
        <v>17832572310</v>
      </c>
      <c r="E76" s="18">
        <v>7723314623.1099997</v>
      </c>
      <c r="F76" s="19">
        <f t="shared" si="16"/>
        <v>95.36200972377452</v>
      </c>
      <c r="G76" s="19">
        <f t="shared" si="17"/>
        <v>43.310154524252141</v>
      </c>
      <c r="H76" s="20">
        <f t="shared" si="18"/>
        <v>-375628179.67000008</v>
      </c>
      <c r="J76" s="38"/>
    </row>
    <row r="77" spans="1:10" ht="12.75" customHeight="1" x14ac:dyDescent="0.25">
      <c r="A77" s="22" t="s">
        <v>185</v>
      </c>
      <c r="B77" s="17" t="s">
        <v>28</v>
      </c>
      <c r="C77" s="18">
        <v>65506494.530000001</v>
      </c>
      <c r="D77" s="18">
        <v>315165473</v>
      </c>
      <c r="E77" s="18">
        <v>66226254.469999999</v>
      </c>
      <c r="F77" s="19">
        <f t="shared" si="16"/>
        <v>101.09876119179353</v>
      </c>
      <c r="G77" s="19">
        <f t="shared" si="17"/>
        <v>21.013169316932125</v>
      </c>
      <c r="H77" s="20">
        <f t="shared" si="18"/>
        <v>719759.93999999762</v>
      </c>
      <c r="J77" s="38"/>
    </row>
    <row r="78" spans="1:10" ht="12.75" customHeight="1" x14ac:dyDescent="0.25">
      <c r="A78" s="24" t="s">
        <v>160</v>
      </c>
      <c r="B78" s="25" t="s">
        <v>4</v>
      </c>
      <c r="C78" s="26">
        <v>63210495.409999996</v>
      </c>
      <c r="D78" s="26">
        <v>203334947</v>
      </c>
      <c r="E78" s="26">
        <v>62413245.039999999</v>
      </c>
      <c r="F78" s="27">
        <f t="shared" si="16"/>
        <v>98.738737349187318</v>
      </c>
      <c r="G78" s="27">
        <f t="shared" si="17"/>
        <v>30.694794948356812</v>
      </c>
      <c r="H78" s="28">
        <f t="shared" si="18"/>
        <v>-797250.36999999732</v>
      </c>
      <c r="J78" s="38"/>
    </row>
    <row r="79" spans="1:10" ht="12.75" customHeight="1" x14ac:dyDescent="0.25">
      <c r="A79" s="24" t="s">
        <v>161</v>
      </c>
      <c r="B79" s="25" t="s">
        <v>313</v>
      </c>
      <c r="C79" s="26">
        <v>2295999.12</v>
      </c>
      <c r="D79" s="26">
        <v>111830526</v>
      </c>
      <c r="E79" s="26">
        <v>3813009.43</v>
      </c>
      <c r="F79" s="27">
        <f t="shared" si="16"/>
        <v>166.07190293696627</v>
      </c>
      <c r="G79" s="27">
        <f t="shared" si="17"/>
        <v>3.4096320265899496</v>
      </c>
      <c r="H79" s="28">
        <f t="shared" si="18"/>
        <v>1517010.31</v>
      </c>
      <c r="J79" s="38"/>
    </row>
    <row r="80" spans="1:10" ht="12.75" customHeight="1" x14ac:dyDescent="0.25">
      <c r="A80" s="22" t="s">
        <v>186</v>
      </c>
      <c r="B80" s="17" t="s">
        <v>29</v>
      </c>
      <c r="C80" s="18">
        <v>7392233151.4099998</v>
      </c>
      <c r="D80" s="18">
        <v>15613037558</v>
      </c>
      <c r="E80" s="18">
        <v>7040655761.96</v>
      </c>
      <c r="F80" s="19">
        <f t="shared" si="16"/>
        <v>95.243962382559062</v>
      </c>
      <c r="G80" s="19">
        <f t="shared" si="17"/>
        <v>45.094721227724335</v>
      </c>
      <c r="H80" s="20">
        <f t="shared" si="18"/>
        <v>-351577389.44999981</v>
      </c>
      <c r="J80" s="38"/>
    </row>
    <row r="81" spans="1:10" ht="12.75" customHeight="1" x14ac:dyDescent="0.25">
      <c r="A81" s="24" t="s">
        <v>160</v>
      </c>
      <c r="B81" s="25" t="s">
        <v>4</v>
      </c>
      <c r="C81" s="26">
        <v>7391985026.4099998</v>
      </c>
      <c r="D81" s="26">
        <v>15613037558</v>
      </c>
      <c r="E81" s="26">
        <v>7040655761.96</v>
      </c>
      <c r="F81" s="27">
        <f t="shared" si="16"/>
        <v>95.247159413949362</v>
      </c>
      <c r="G81" s="27">
        <f t="shared" si="17"/>
        <v>45.094721227724335</v>
      </c>
      <c r="H81" s="28">
        <f t="shared" si="18"/>
        <v>-351329264.44999981</v>
      </c>
      <c r="J81" s="38"/>
    </row>
    <row r="82" spans="1:10" ht="12.75" customHeight="1" x14ac:dyDescent="0.25">
      <c r="A82" s="24" t="s">
        <v>161</v>
      </c>
      <c r="B82" s="25" t="s">
        <v>313</v>
      </c>
      <c r="C82" s="26">
        <v>248125</v>
      </c>
      <c r="D82" s="26">
        <v>0</v>
      </c>
      <c r="E82" s="26"/>
      <c r="F82" s="27">
        <f t="shared" ref="F82" si="19">IF(C82=0,"x",E82/C82*100)</f>
        <v>0</v>
      </c>
      <c r="G82" s="27" t="str">
        <f t="shared" ref="G82" si="20">IF(D82=0,"x",E82/D82*100)</f>
        <v>x</v>
      </c>
      <c r="H82" s="28">
        <f t="shared" ref="H82" si="21">+E82-C82</f>
        <v>-248125</v>
      </c>
      <c r="J82" s="38"/>
    </row>
    <row r="83" spans="1:10" ht="12.75" customHeight="1" x14ac:dyDescent="0.25">
      <c r="A83" s="22" t="s">
        <v>187</v>
      </c>
      <c r="B83" s="17" t="s">
        <v>30</v>
      </c>
      <c r="C83" s="18">
        <v>228492352.36000001</v>
      </c>
      <c r="D83" s="18">
        <v>763345938</v>
      </c>
      <c r="E83" s="18">
        <v>233226263.53999999</v>
      </c>
      <c r="F83" s="19">
        <f t="shared" si="16"/>
        <v>102.07180289891782</v>
      </c>
      <c r="G83" s="19">
        <f t="shared" si="17"/>
        <v>30.55315446507295</v>
      </c>
      <c r="H83" s="20">
        <f t="shared" si="18"/>
        <v>4733911.1799999774</v>
      </c>
      <c r="J83" s="38"/>
    </row>
    <row r="84" spans="1:10" ht="12.75" customHeight="1" x14ac:dyDescent="0.25">
      <c r="A84" s="24" t="s">
        <v>160</v>
      </c>
      <c r="B84" s="25" t="s">
        <v>4</v>
      </c>
      <c r="C84" s="26">
        <v>227253718.97999999</v>
      </c>
      <c r="D84" s="26">
        <v>707241600</v>
      </c>
      <c r="E84" s="26">
        <v>230728978.65000001</v>
      </c>
      <c r="F84" s="27">
        <f t="shared" si="16"/>
        <v>101.52924215524317</v>
      </c>
      <c r="G84" s="27">
        <f t="shared" si="17"/>
        <v>32.623784948453263</v>
      </c>
      <c r="H84" s="28">
        <f t="shared" si="18"/>
        <v>3475259.6700000167</v>
      </c>
      <c r="J84" s="38"/>
    </row>
    <row r="85" spans="1:10" ht="12.75" customHeight="1" x14ac:dyDescent="0.25">
      <c r="A85" s="24" t="s">
        <v>161</v>
      </c>
      <c r="B85" s="25" t="s">
        <v>313</v>
      </c>
      <c r="C85" s="26">
        <v>1238633.3799999999</v>
      </c>
      <c r="D85" s="26">
        <v>56104338</v>
      </c>
      <c r="E85" s="26">
        <v>2497284.89</v>
      </c>
      <c r="F85" s="27">
        <f t="shared" si="16"/>
        <v>201.61614649849017</v>
      </c>
      <c r="G85" s="27">
        <f t="shared" si="17"/>
        <v>4.4511440274012326</v>
      </c>
      <c r="H85" s="28">
        <f t="shared" si="18"/>
        <v>1258651.5100000002</v>
      </c>
      <c r="J85" s="38"/>
    </row>
    <row r="86" spans="1:10" ht="12.75" customHeight="1" x14ac:dyDescent="0.25">
      <c r="A86" s="22" t="s">
        <v>188</v>
      </c>
      <c r="B86" s="17" t="s">
        <v>31</v>
      </c>
      <c r="C86" s="18">
        <v>404295392.05000001</v>
      </c>
      <c r="D86" s="18">
        <v>1112355131</v>
      </c>
      <c r="E86" s="18">
        <v>373526354.26999998</v>
      </c>
      <c r="F86" s="19">
        <f t="shared" si="16"/>
        <v>92.38946612179177</v>
      </c>
      <c r="G86" s="19">
        <f t="shared" si="17"/>
        <v>33.579775366721435</v>
      </c>
      <c r="H86" s="20">
        <f t="shared" si="18"/>
        <v>-30769037.780000031</v>
      </c>
      <c r="J86" s="38"/>
    </row>
    <row r="87" spans="1:10" ht="12.75" customHeight="1" x14ac:dyDescent="0.25">
      <c r="A87" s="24" t="s">
        <v>160</v>
      </c>
      <c r="B87" s="25" t="s">
        <v>4</v>
      </c>
      <c r="C87" s="26">
        <v>378407709.48000002</v>
      </c>
      <c r="D87" s="26">
        <v>958310555</v>
      </c>
      <c r="E87" s="26">
        <v>357895979.45999998</v>
      </c>
      <c r="F87" s="27">
        <f t="shared" si="16"/>
        <v>94.579462969138021</v>
      </c>
      <c r="G87" s="27">
        <f t="shared" si="17"/>
        <v>37.346555100814889</v>
      </c>
      <c r="H87" s="28">
        <f t="shared" si="18"/>
        <v>-20511730.020000041</v>
      </c>
      <c r="J87" s="38"/>
    </row>
    <row r="88" spans="1:10" ht="12.75" customHeight="1" x14ac:dyDescent="0.25">
      <c r="A88" s="24" t="s">
        <v>161</v>
      </c>
      <c r="B88" s="25" t="s">
        <v>313</v>
      </c>
      <c r="C88" s="26">
        <v>25887682.57</v>
      </c>
      <c r="D88" s="26">
        <v>154044576</v>
      </c>
      <c r="E88" s="26">
        <v>15630374.810000001</v>
      </c>
      <c r="F88" s="27">
        <f t="shared" si="16"/>
        <v>60.377651679464329</v>
      </c>
      <c r="G88" s="27">
        <f t="shared" si="17"/>
        <v>10.146657036467159</v>
      </c>
      <c r="H88" s="28">
        <f t="shared" si="18"/>
        <v>-10257307.76</v>
      </c>
      <c r="J88" s="38"/>
    </row>
    <row r="89" spans="1:10" ht="12.75" customHeight="1" x14ac:dyDescent="0.25">
      <c r="A89" s="22" t="s">
        <v>189</v>
      </c>
      <c r="B89" s="17" t="s">
        <v>373</v>
      </c>
      <c r="C89" s="18">
        <v>8265388.7300000004</v>
      </c>
      <c r="D89" s="18">
        <v>28168210</v>
      </c>
      <c r="E89" s="18">
        <v>9553697.6600000001</v>
      </c>
      <c r="F89" s="19">
        <f t="shared" si="16"/>
        <v>115.58679176605405</v>
      </c>
      <c r="G89" s="19">
        <f t="shared" si="17"/>
        <v>33.916594842199771</v>
      </c>
      <c r="H89" s="20">
        <f t="shared" si="18"/>
        <v>1288308.9299999997</v>
      </c>
      <c r="J89" s="38"/>
    </row>
    <row r="90" spans="1:10" ht="12.75" customHeight="1" x14ac:dyDescent="0.25">
      <c r="A90" s="24" t="s">
        <v>160</v>
      </c>
      <c r="B90" s="25" t="s">
        <v>4</v>
      </c>
      <c r="C90" s="26">
        <v>8064698.9199999999</v>
      </c>
      <c r="D90" s="26">
        <v>27786710</v>
      </c>
      <c r="E90" s="26">
        <v>9495163.7799999993</v>
      </c>
      <c r="F90" s="27">
        <f t="shared" si="16"/>
        <v>117.73736222752875</v>
      </c>
      <c r="G90" s="27">
        <f t="shared" si="17"/>
        <v>34.17160138785772</v>
      </c>
      <c r="H90" s="28">
        <f t="shared" si="18"/>
        <v>1430464.8599999994</v>
      </c>
      <c r="J90" s="38"/>
    </row>
    <row r="91" spans="1:10" ht="12.75" customHeight="1" x14ac:dyDescent="0.25">
      <c r="A91" s="24" t="s">
        <v>161</v>
      </c>
      <c r="B91" s="25" t="s">
        <v>313</v>
      </c>
      <c r="C91" s="26">
        <v>200689.81</v>
      </c>
      <c r="D91" s="26">
        <v>381500</v>
      </c>
      <c r="E91" s="26">
        <v>58533.88</v>
      </c>
      <c r="F91" s="27">
        <f t="shared" si="16"/>
        <v>29.166343821841277</v>
      </c>
      <c r="G91" s="27">
        <f t="shared" si="17"/>
        <v>15.343087811271298</v>
      </c>
      <c r="H91" s="28">
        <f t="shared" si="18"/>
        <v>-142155.93</v>
      </c>
      <c r="J91" s="38"/>
    </row>
    <row r="92" spans="1:10" ht="12.75" customHeight="1" x14ac:dyDescent="0.25">
      <c r="A92" s="22" t="s">
        <v>310</v>
      </c>
      <c r="B92" s="17" t="s">
        <v>32</v>
      </c>
      <c r="C92" s="18">
        <v>150023.70000000001</v>
      </c>
      <c r="D92" s="18">
        <v>500000</v>
      </c>
      <c r="E92" s="18">
        <v>126291.21</v>
      </c>
      <c r="F92" s="19">
        <f t="shared" si="16"/>
        <v>84.180839427370472</v>
      </c>
      <c r="G92" s="19">
        <f t="shared" si="17"/>
        <v>25.258242000000003</v>
      </c>
      <c r="H92" s="20">
        <f t="shared" si="18"/>
        <v>-23732.490000000005</v>
      </c>
      <c r="J92" s="38"/>
    </row>
    <row r="93" spans="1:10" ht="12.75" customHeight="1" x14ac:dyDescent="0.25">
      <c r="A93" s="24" t="s">
        <v>160</v>
      </c>
      <c r="B93" s="25" t="s">
        <v>4</v>
      </c>
      <c r="C93" s="26">
        <v>150023.70000000001</v>
      </c>
      <c r="D93" s="26">
        <v>500000</v>
      </c>
      <c r="E93" s="26">
        <v>126291.21</v>
      </c>
      <c r="F93" s="27">
        <f t="shared" si="16"/>
        <v>84.180839427370472</v>
      </c>
      <c r="G93" s="27">
        <f t="shared" si="17"/>
        <v>25.258242000000003</v>
      </c>
      <c r="H93" s="28">
        <f t="shared" si="18"/>
        <v>-23732.490000000005</v>
      </c>
      <c r="J93" s="38"/>
    </row>
    <row r="94" spans="1:10" ht="12.75" customHeight="1" x14ac:dyDescent="0.25">
      <c r="A94" s="16" t="s">
        <v>190</v>
      </c>
      <c r="B94" s="17" t="s">
        <v>33</v>
      </c>
      <c r="C94" s="18">
        <v>125667811.09999999</v>
      </c>
      <c r="D94" s="18">
        <v>352258224</v>
      </c>
      <c r="E94" s="18">
        <v>129175689.67</v>
      </c>
      <c r="F94" s="19">
        <f t="shared" si="16"/>
        <v>102.79138988679337</v>
      </c>
      <c r="G94" s="19">
        <f t="shared" si="17"/>
        <v>36.670737790922374</v>
      </c>
      <c r="H94" s="20">
        <f t="shared" si="18"/>
        <v>3507878.5700000077</v>
      </c>
      <c r="J94" s="38"/>
    </row>
    <row r="95" spans="1:10" ht="12.75" customHeight="1" x14ac:dyDescent="0.25">
      <c r="A95" s="16" t="s">
        <v>191</v>
      </c>
      <c r="B95" s="17" t="s">
        <v>34</v>
      </c>
      <c r="C95" s="18">
        <v>2277153.08</v>
      </c>
      <c r="D95" s="18">
        <v>8350900</v>
      </c>
      <c r="E95" s="18">
        <v>2579082.86</v>
      </c>
      <c r="F95" s="19">
        <f t="shared" si="16"/>
        <v>113.25909016182609</v>
      </c>
      <c r="G95" s="19">
        <f t="shared" si="17"/>
        <v>30.8838910776084</v>
      </c>
      <c r="H95" s="20">
        <f t="shared" si="18"/>
        <v>301929.7799999998</v>
      </c>
      <c r="J95" s="38"/>
    </row>
    <row r="96" spans="1:10" ht="12.75" customHeight="1" x14ac:dyDescent="0.25">
      <c r="A96" s="22" t="s">
        <v>192</v>
      </c>
      <c r="B96" s="17" t="s">
        <v>374</v>
      </c>
      <c r="C96" s="18">
        <v>2277153.08</v>
      </c>
      <c r="D96" s="18">
        <v>8350900</v>
      </c>
      <c r="E96" s="18">
        <v>2579082.86</v>
      </c>
      <c r="F96" s="19">
        <f t="shared" si="16"/>
        <v>113.25909016182609</v>
      </c>
      <c r="G96" s="19">
        <f t="shared" si="17"/>
        <v>30.8838910776084</v>
      </c>
      <c r="H96" s="20">
        <f t="shared" si="18"/>
        <v>301929.7799999998</v>
      </c>
      <c r="J96" s="38"/>
    </row>
    <row r="97" spans="1:10" ht="12.75" customHeight="1" x14ac:dyDescent="0.25">
      <c r="A97" s="24" t="s">
        <v>160</v>
      </c>
      <c r="B97" s="25" t="s">
        <v>4</v>
      </c>
      <c r="C97" s="26">
        <v>2268169.33</v>
      </c>
      <c r="D97" s="26">
        <v>8140900</v>
      </c>
      <c r="E97" s="26">
        <v>2563374.2799999998</v>
      </c>
      <c r="F97" s="27">
        <f t="shared" si="16"/>
        <v>113.0151195545881</v>
      </c>
      <c r="G97" s="27">
        <f t="shared" si="17"/>
        <v>31.487603090567379</v>
      </c>
      <c r="H97" s="28">
        <f t="shared" si="18"/>
        <v>295204.94999999972</v>
      </c>
      <c r="J97" s="38"/>
    </row>
    <row r="98" spans="1:10" ht="12.75" customHeight="1" x14ac:dyDescent="0.25">
      <c r="A98" s="24" t="s">
        <v>161</v>
      </c>
      <c r="B98" s="25" t="s">
        <v>313</v>
      </c>
      <c r="C98" s="26">
        <v>8983.75</v>
      </c>
      <c r="D98" s="26">
        <v>210000</v>
      </c>
      <c r="E98" s="26">
        <v>15708.58</v>
      </c>
      <c r="F98" s="27">
        <f t="shared" si="16"/>
        <v>174.85548907750103</v>
      </c>
      <c r="G98" s="27">
        <f t="shared" si="17"/>
        <v>7.4802761904761903</v>
      </c>
      <c r="H98" s="28">
        <f t="shared" si="18"/>
        <v>6724.83</v>
      </c>
      <c r="J98" s="38"/>
    </row>
    <row r="99" spans="1:10" ht="12.75" customHeight="1" x14ac:dyDescent="0.25">
      <c r="A99" s="16" t="s">
        <v>193</v>
      </c>
      <c r="B99" s="17" t="s">
        <v>35</v>
      </c>
      <c r="C99" s="18">
        <v>1752364954.5</v>
      </c>
      <c r="D99" s="18">
        <v>7273636119</v>
      </c>
      <c r="E99" s="18">
        <v>3044422562.0599999</v>
      </c>
      <c r="F99" s="19">
        <f t="shared" si="16"/>
        <v>173.73222137557875</v>
      </c>
      <c r="G99" s="19">
        <f t="shared" si="17"/>
        <v>41.855579688780963</v>
      </c>
      <c r="H99" s="20">
        <f t="shared" si="18"/>
        <v>1292057607.5599999</v>
      </c>
      <c r="J99" s="38"/>
    </row>
    <row r="100" spans="1:10" ht="12.75" customHeight="1" x14ac:dyDescent="0.25">
      <c r="A100" s="22" t="s">
        <v>194</v>
      </c>
      <c r="B100" s="17" t="s">
        <v>36</v>
      </c>
      <c r="C100" s="18">
        <v>1752364954.5</v>
      </c>
      <c r="D100" s="18">
        <v>7273636119</v>
      </c>
      <c r="E100" s="18">
        <v>3044422562.0599999</v>
      </c>
      <c r="F100" s="19">
        <f t="shared" si="16"/>
        <v>173.73222137557875</v>
      </c>
      <c r="G100" s="19">
        <f t="shared" si="17"/>
        <v>41.855579688780963</v>
      </c>
      <c r="H100" s="20">
        <f t="shared" si="18"/>
        <v>1292057607.5599999</v>
      </c>
      <c r="J100" s="38"/>
    </row>
    <row r="101" spans="1:10" ht="12.75" customHeight="1" x14ac:dyDescent="0.25">
      <c r="A101" s="24" t="s">
        <v>160</v>
      </c>
      <c r="B101" s="25" t="s">
        <v>4</v>
      </c>
      <c r="C101" s="26">
        <v>1653872722.3399999</v>
      </c>
      <c r="D101" s="26">
        <v>4164242128</v>
      </c>
      <c r="E101" s="26">
        <v>1616592268.97</v>
      </c>
      <c r="F101" s="27">
        <f t="shared" si="16"/>
        <v>97.7458692639145</v>
      </c>
      <c r="G101" s="27">
        <f t="shared" si="17"/>
        <v>38.82080386488996</v>
      </c>
      <c r="H101" s="28">
        <f t="shared" si="18"/>
        <v>-37280453.369999886</v>
      </c>
      <c r="J101" s="38"/>
    </row>
    <row r="102" spans="1:10" ht="12.75" customHeight="1" x14ac:dyDescent="0.25">
      <c r="A102" s="24" t="s">
        <v>161</v>
      </c>
      <c r="B102" s="25" t="s">
        <v>313</v>
      </c>
      <c r="C102" s="26">
        <v>98492232.159999996</v>
      </c>
      <c r="D102" s="26">
        <v>3109393991</v>
      </c>
      <c r="E102" s="26">
        <v>1427830293.0899999</v>
      </c>
      <c r="F102" s="27">
        <f t="shared" si="16"/>
        <v>1449.6882259410049</v>
      </c>
      <c r="G102" s="27">
        <f t="shared" si="17"/>
        <v>45.919889767034675</v>
      </c>
      <c r="H102" s="28">
        <f t="shared" si="18"/>
        <v>1329338060.9299998</v>
      </c>
      <c r="J102" s="38"/>
    </row>
    <row r="103" spans="1:10" ht="12.75" customHeight="1" x14ac:dyDescent="0.25">
      <c r="A103" s="16" t="s">
        <v>195</v>
      </c>
      <c r="B103" s="17" t="s">
        <v>375</v>
      </c>
      <c r="C103" s="18">
        <v>13720949.66</v>
      </c>
      <c r="D103" s="18">
        <v>150287533</v>
      </c>
      <c r="E103" s="18">
        <v>24096538.27</v>
      </c>
      <c r="F103" s="19">
        <f t="shared" si="16"/>
        <v>175.61858958091972</v>
      </c>
      <c r="G103" s="19">
        <f t="shared" si="17"/>
        <v>16.033624206207445</v>
      </c>
      <c r="H103" s="20">
        <f t="shared" si="18"/>
        <v>10375588.609999999</v>
      </c>
      <c r="J103" s="38"/>
    </row>
    <row r="104" spans="1:10" ht="12.75" customHeight="1" x14ac:dyDescent="0.25">
      <c r="A104" s="22" t="s">
        <v>196</v>
      </c>
      <c r="B104" s="17" t="s">
        <v>376</v>
      </c>
      <c r="C104" s="18">
        <v>10981697.67</v>
      </c>
      <c r="D104" s="18">
        <v>139164266</v>
      </c>
      <c r="E104" s="18">
        <v>20643539.219999999</v>
      </c>
      <c r="F104" s="19">
        <f t="shared" si="16"/>
        <v>187.98131072570311</v>
      </c>
      <c r="G104" s="19">
        <f t="shared" si="17"/>
        <v>14.833936766497228</v>
      </c>
      <c r="H104" s="20">
        <f t="shared" si="18"/>
        <v>9661841.5499999989</v>
      </c>
      <c r="J104" s="38"/>
    </row>
    <row r="105" spans="1:10" ht="12.75" customHeight="1" x14ac:dyDescent="0.25">
      <c r="A105" s="24" t="s">
        <v>160</v>
      </c>
      <c r="B105" s="25" t="s">
        <v>4</v>
      </c>
      <c r="C105" s="26">
        <v>10975193.880000001</v>
      </c>
      <c r="D105" s="26">
        <v>138504266</v>
      </c>
      <c r="E105" s="26">
        <v>20636764.84</v>
      </c>
      <c r="F105" s="27">
        <f t="shared" si="16"/>
        <v>188.03098210051849</v>
      </c>
      <c r="G105" s="27">
        <f t="shared" si="17"/>
        <v>14.89973228694631</v>
      </c>
      <c r="H105" s="28">
        <f t="shared" si="18"/>
        <v>9661570.959999999</v>
      </c>
      <c r="J105" s="38"/>
    </row>
    <row r="106" spans="1:10" ht="12.75" customHeight="1" x14ac:dyDescent="0.25">
      <c r="A106" s="24" t="s">
        <v>161</v>
      </c>
      <c r="B106" s="25" t="s">
        <v>313</v>
      </c>
      <c r="C106" s="26">
        <v>6503.79</v>
      </c>
      <c r="D106" s="26">
        <v>660000</v>
      </c>
      <c r="E106" s="26">
        <v>6774.38</v>
      </c>
      <c r="F106" s="27">
        <f t="shared" si="16"/>
        <v>104.1604971870248</v>
      </c>
      <c r="G106" s="27">
        <f t="shared" si="17"/>
        <v>1.0264212121212122</v>
      </c>
      <c r="H106" s="28">
        <f t="shared" si="18"/>
        <v>270.59000000000015</v>
      </c>
      <c r="J106" s="38"/>
    </row>
    <row r="107" spans="1:10" ht="12.75" customHeight="1" x14ac:dyDescent="0.25">
      <c r="A107" s="22" t="s">
        <v>197</v>
      </c>
      <c r="B107" s="17" t="s">
        <v>37</v>
      </c>
      <c r="C107" s="18">
        <v>2739251.99</v>
      </c>
      <c r="D107" s="18">
        <v>11123267</v>
      </c>
      <c r="E107" s="18">
        <v>3452999.05</v>
      </c>
      <c r="F107" s="19">
        <f t="shared" si="16"/>
        <v>126.05627604198617</v>
      </c>
      <c r="G107" s="19">
        <f t="shared" si="17"/>
        <v>31.043029444496835</v>
      </c>
      <c r="H107" s="20">
        <f t="shared" si="18"/>
        <v>713747.05999999959</v>
      </c>
      <c r="J107" s="38"/>
    </row>
    <row r="108" spans="1:10" ht="12.75" customHeight="1" x14ac:dyDescent="0.25">
      <c r="A108" s="24" t="s">
        <v>160</v>
      </c>
      <c r="B108" s="25" t="s">
        <v>4</v>
      </c>
      <c r="C108" s="26">
        <v>2733434.42</v>
      </c>
      <c r="D108" s="26">
        <v>11095267</v>
      </c>
      <c r="E108" s="26">
        <v>3447076.69</v>
      </c>
      <c r="F108" s="27">
        <f t="shared" si="16"/>
        <v>126.10789799010433</v>
      </c>
      <c r="G108" s="27">
        <f t="shared" si="17"/>
        <v>31.067992234887182</v>
      </c>
      <c r="H108" s="28">
        <f t="shared" si="18"/>
        <v>713642.27</v>
      </c>
      <c r="J108" s="38"/>
    </row>
    <row r="109" spans="1:10" ht="12.75" customHeight="1" x14ac:dyDescent="0.25">
      <c r="A109" s="24" t="s">
        <v>161</v>
      </c>
      <c r="B109" s="25" t="s">
        <v>313</v>
      </c>
      <c r="C109" s="26">
        <v>5817.57</v>
      </c>
      <c r="D109" s="26">
        <v>28000</v>
      </c>
      <c r="E109" s="26">
        <v>5922.36</v>
      </c>
      <c r="F109" s="27">
        <f t="shared" si="16"/>
        <v>101.80126753953971</v>
      </c>
      <c r="G109" s="27">
        <f t="shared" si="17"/>
        <v>21.151285714285713</v>
      </c>
      <c r="H109" s="28">
        <f t="shared" si="18"/>
        <v>104.78999999999996</v>
      </c>
      <c r="J109" s="38"/>
    </row>
    <row r="110" spans="1:10" ht="12.75" customHeight="1" x14ac:dyDescent="0.25">
      <c r="A110" s="16" t="s">
        <v>198</v>
      </c>
      <c r="B110" s="17" t="s">
        <v>377</v>
      </c>
      <c r="C110" s="18">
        <v>52272285.049999997</v>
      </c>
      <c r="D110" s="18">
        <v>790411062</v>
      </c>
      <c r="E110" s="18">
        <v>133312946.84999999</v>
      </c>
      <c r="F110" s="19">
        <f t="shared" si="16"/>
        <v>255.03562111830811</v>
      </c>
      <c r="G110" s="19">
        <f t="shared" si="17"/>
        <v>16.866280503801956</v>
      </c>
      <c r="H110" s="20">
        <f t="shared" si="18"/>
        <v>81040661.799999997</v>
      </c>
      <c r="J110" s="38"/>
    </row>
    <row r="111" spans="1:10" ht="12.75" customHeight="1" x14ac:dyDescent="0.25">
      <c r="A111" s="22" t="s">
        <v>199</v>
      </c>
      <c r="B111" s="17" t="s">
        <v>378</v>
      </c>
      <c r="C111" s="18">
        <v>52272285.049999997</v>
      </c>
      <c r="D111" s="18">
        <v>790411062</v>
      </c>
      <c r="E111" s="18">
        <v>133312946.84999999</v>
      </c>
      <c r="F111" s="19">
        <f t="shared" si="16"/>
        <v>255.03562111830811</v>
      </c>
      <c r="G111" s="19">
        <f t="shared" si="17"/>
        <v>16.866280503801956</v>
      </c>
      <c r="H111" s="20">
        <f t="shared" si="18"/>
        <v>81040661.799999997</v>
      </c>
      <c r="J111" s="38"/>
    </row>
    <row r="112" spans="1:10" ht="12.75" customHeight="1" x14ac:dyDescent="0.25">
      <c r="A112" s="24" t="s">
        <v>160</v>
      </c>
      <c r="B112" s="25" t="s">
        <v>4</v>
      </c>
      <c r="C112" s="26">
        <v>40416365.939999998</v>
      </c>
      <c r="D112" s="26">
        <v>496244998</v>
      </c>
      <c r="E112" s="26">
        <v>112251691.91</v>
      </c>
      <c r="F112" s="27">
        <f t="shared" si="16"/>
        <v>277.73821148750216</v>
      </c>
      <c r="G112" s="27">
        <f t="shared" si="17"/>
        <v>22.62021629687036</v>
      </c>
      <c r="H112" s="28">
        <f t="shared" si="18"/>
        <v>71835325.969999999</v>
      </c>
      <c r="J112" s="38"/>
    </row>
    <row r="113" spans="1:10" ht="12.75" customHeight="1" x14ac:dyDescent="0.25">
      <c r="A113" s="24" t="s">
        <v>161</v>
      </c>
      <c r="B113" s="25" t="s">
        <v>313</v>
      </c>
      <c r="C113" s="26">
        <v>11855919.109999999</v>
      </c>
      <c r="D113" s="26">
        <v>294166064</v>
      </c>
      <c r="E113" s="26">
        <v>21061254.940000001</v>
      </c>
      <c r="F113" s="27">
        <f t="shared" si="16"/>
        <v>177.64337580741139</v>
      </c>
      <c r="G113" s="27">
        <f t="shared" si="17"/>
        <v>7.159648075516964</v>
      </c>
      <c r="H113" s="28">
        <f t="shared" si="18"/>
        <v>9205335.8300000019</v>
      </c>
      <c r="J113" s="38"/>
    </row>
    <row r="114" spans="1:10" ht="12.75" customHeight="1" x14ac:dyDescent="0.25">
      <c r="A114" s="16" t="s">
        <v>200</v>
      </c>
      <c r="B114" s="17" t="s">
        <v>38</v>
      </c>
      <c r="C114" s="18">
        <v>40960363.850000001</v>
      </c>
      <c r="D114" s="18">
        <v>697151199</v>
      </c>
      <c r="E114" s="18">
        <v>28974024.260000002</v>
      </c>
      <c r="F114" s="19">
        <f t="shared" si="16"/>
        <v>70.736735557587096</v>
      </c>
      <c r="G114" s="19">
        <f t="shared" si="17"/>
        <v>4.1560603067972348</v>
      </c>
      <c r="H114" s="20">
        <f t="shared" si="18"/>
        <v>-11986339.59</v>
      </c>
      <c r="J114" s="38"/>
    </row>
    <row r="115" spans="1:10" ht="12.75" customHeight="1" x14ac:dyDescent="0.25">
      <c r="A115" s="22" t="s">
        <v>201</v>
      </c>
      <c r="B115" s="17" t="s">
        <v>39</v>
      </c>
      <c r="C115" s="18">
        <v>40960363.850000001</v>
      </c>
      <c r="D115" s="18">
        <v>697151199</v>
      </c>
      <c r="E115" s="18">
        <v>28974024.260000002</v>
      </c>
      <c r="F115" s="19">
        <f t="shared" si="16"/>
        <v>70.736735557587096</v>
      </c>
      <c r="G115" s="19">
        <f t="shared" si="17"/>
        <v>4.1560603067972348</v>
      </c>
      <c r="H115" s="20">
        <f t="shared" si="18"/>
        <v>-11986339.59</v>
      </c>
      <c r="J115" s="38"/>
    </row>
    <row r="116" spans="1:10" ht="12.75" customHeight="1" x14ac:dyDescent="0.25">
      <c r="A116" s="24" t="s">
        <v>160</v>
      </c>
      <c r="B116" s="25" t="s">
        <v>4</v>
      </c>
      <c r="C116" s="26">
        <v>40835535.329999998</v>
      </c>
      <c r="D116" s="26">
        <v>280907053</v>
      </c>
      <c r="E116" s="26">
        <v>28973681.260000002</v>
      </c>
      <c r="F116" s="27">
        <f t="shared" si="16"/>
        <v>70.952127909816738</v>
      </c>
      <c r="G116" s="27">
        <f t="shared" si="17"/>
        <v>10.314330292020117</v>
      </c>
      <c r="H116" s="28">
        <f t="shared" si="18"/>
        <v>-11861854.069999997</v>
      </c>
      <c r="J116" s="38"/>
    </row>
    <row r="117" spans="1:10" ht="12.75" customHeight="1" x14ac:dyDescent="0.25">
      <c r="A117" s="24" t="s">
        <v>161</v>
      </c>
      <c r="B117" s="25" t="s">
        <v>313</v>
      </c>
      <c r="C117" s="26">
        <v>124828.52</v>
      </c>
      <c r="D117" s="26">
        <v>416244146</v>
      </c>
      <c r="E117" s="26">
        <v>343</v>
      </c>
      <c r="F117" s="27">
        <f t="shared" si="16"/>
        <v>0.27477695001110319</v>
      </c>
      <c r="G117" s="27">
        <f t="shared" si="17"/>
        <v>8.2403561298373181E-5</v>
      </c>
      <c r="H117" s="28">
        <f t="shared" si="18"/>
        <v>-124485.52</v>
      </c>
      <c r="J117" s="38"/>
    </row>
    <row r="118" spans="1:10" ht="12.75" customHeight="1" x14ac:dyDescent="0.25">
      <c r="A118" s="16" t="s">
        <v>338</v>
      </c>
      <c r="B118" s="17" t="s">
        <v>339</v>
      </c>
      <c r="C118" s="18">
        <v>775603314.95000005</v>
      </c>
      <c r="D118" s="18">
        <v>2177005828</v>
      </c>
      <c r="E118" s="18">
        <v>835322863.02999997</v>
      </c>
      <c r="F118" s="19">
        <f t="shared" ref="F118:F149" si="22">IF(C118=0,"x",E118/C118*100)</f>
        <v>107.69975410482222</v>
      </c>
      <c r="G118" s="19">
        <f t="shared" ref="G118:G149" si="23">IF(D118=0,"x",E118/D118*100)</f>
        <v>38.370263059764305</v>
      </c>
      <c r="H118" s="30">
        <f t="shared" si="18"/>
        <v>59719548.079999924</v>
      </c>
      <c r="J118" s="38"/>
    </row>
    <row r="119" spans="1:10" ht="12.75" customHeight="1" x14ac:dyDescent="0.25">
      <c r="A119" s="22" t="s">
        <v>340</v>
      </c>
      <c r="B119" s="17" t="s">
        <v>341</v>
      </c>
      <c r="C119" s="18">
        <v>775603314.95000005</v>
      </c>
      <c r="D119" s="18">
        <v>2177005828</v>
      </c>
      <c r="E119" s="18">
        <v>835322863.02999997</v>
      </c>
      <c r="F119" s="19">
        <f t="shared" si="22"/>
        <v>107.69975410482222</v>
      </c>
      <c r="G119" s="19">
        <f t="shared" si="23"/>
        <v>38.370263059764305</v>
      </c>
      <c r="H119" s="30">
        <f t="shared" si="18"/>
        <v>59719548.079999924</v>
      </c>
      <c r="J119" s="38"/>
    </row>
    <row r="120" spans="1:10" ht="12.75" customHeight="1" x14ac:dyDescent="0.25">
      <c r="A120" s="24" t="s">
        <v>160</v>
      </c>
      <c r="B120" s="25" t="s">
        <v>4</v>
      </c>
      <c r="C120" s="26">
        <v>775588142.04999995</v>
      </c>
      <c r="D120" s="26">
        <v>2176645828</v>
      </c>
      <c r="E120" s="26">
        <v>835311659.02999997</v>
      </c>
      <c r="F120" s="27">
        <f t="shared" si="22"/>
        <v>107.70041646358098</v>
      </c>
      <c r="G120" s="27">
        <f t="shared" si="23"/>
        <v>38.376094460784273</v>
      </c>
      <c r="H120" s="28">
        <f t="shared" si="18"/>
        <v>59723516.980000019</v>
      </c>
      <c r="J120" s="38"/>
    </row>
    <row r="121" spans="1:10" ht="12.75" customHeight="1" x14ac:dyDescent="0.25">
      <c r="A121" s="24" t="s">
        <v>161</v>
      </c>
      <c r="B121" s="25" t="s">
        <v>313</v>
      </c>
      <c r="C121" s="26">
        <v>15172.9</v>
      </c>
      <c r="D121" s="26">
        <v>360000</v>
      </c>
      <c r="E121" s="26">
        <v>11204</v>
      </c>
      <c r="F121" s="27">
        <f t="shared" ref="F121:F122" si="24">IF(C121=0,"x",E121/C121*100)</f>
        <v>73.842179148350013</v>
      </c>
      <c r="G121" s="27">
        <f t="shared" ref="G121:G122" si="25">IF(D121=0,"x",E121/D121*100)</f>
        <v>3.112222222222222</v>
      </c>
      <c r="H121" s="28">
        <f t="shared" ref="H121:H122" si="26">+E121-C121</f>
        <v>-3968.8999999999996</v>
      </c>
      <c r="J121" s="38"/>
    </row>
    <row r="122" spans="1:10" ht="12.75" customHeight="1" x14ac:dyDescent="0.25">
      <c r="A122" s="16" t="s">
        <v>329</v>
      </c>
      <c r="B122" s="17" t="s">
        <v>330</v>
      </c>
      <c r="C122" s="18">
        <v>157433694.68000001</v>
      </c>
      <c r="D122" s="18">
        <v>369148993</v>
      </c>
      <c r="E122" s="18">
        <v>133272196.98999999</v>
      </c>
      <c r="F122" s="19">
        <f t="shared" si="24"/>
        <v>84.652905631725972</v>
      </c>
      <c r="G122" s="19">
        <f t="shared" si="25"/>
        <v>36.102549246287666</v>
      </c>
      <c r="H122" s="30">
        <f t="shared" si="26"/>
        <v>-24161497.690000013</v>
      </c>
      <c r="J122" s="38"/>
    </row>
    <row r="123" spans="1:10" ht="12.75" customHeight="1" x14ac:dyDescent="0.25">
      <c r="A123" s="22" t="s">
        <v>331</v>
      </c>
      <c r="B123" s="17" t="s">
        <v>42</v>
      </c>
      <c r="C123" s="18">
        <v>157433694.68000001</v>
      </c>
      <c r="D123" s="18">
        <v>360929993</v>
      </c>
      <c r="E123" s="18">
        <v>133267834.48999999</v>
      </c>
      <c r="F123" s="19">
        <f t="shared" ref="F123:F128" si="27">IF(C123=0,"x",E123/C123*100)</f>
        <v>84.650134623900186</v>
      </c>
      <c r="G123" s="19">
        <f t="shared" ref="G123:G129" si="28">IF(D123=0,"x",E123/D123*100)</f>
        <v>36.923458031929194</v>
      </c>
      <c r="H123" s="20">
        <f t="shared" ref="H123:H130" si="29">+E123-C123</f>
        <v>-24165860.190000013</v>
      </c>
      <c r="J123" s="38"/>
    </row>
    <row r="124" spans="1:10" ht="12.75" customHeight="1" x14ac:dyDescent="0.25">
      <c r="A124" s="24" t="s">
        <v>160</v>
      </c>
      <c r="B124" s="25" t="s">
        <v>4</v>
      </c>
      <c r="C124" s="26">
        <v>157145315.93000001</v>
      </c>
      <c r="D124" s="26">
        <v>356610993</v>
      </c>
      <c r="E124" s="26">
        <v>133107162.44</v>
      </c>
      <c r="F124" s="27">
        <f t="shared" si="27"/>
        <v>84.703232579514022</v>
      </c>
      <c r="G124" s="27">
        <f t="shared" si="28"/>
        <v>37.325591485621977</v>
      </c>
      <c r="H124" s="28">
        <f t="shared" si="29"/>
        <v>-24038153.49000001</v>
      </c>
      <c r="J124" s="38"/>
    </row>
    <row r="125" spans="1:10" ht="12.75" customHeight="1" x14ac:dyDescent="0.25">
      <c r="A125" s="24" t="s">
        <v>161</v>
      </c>
      <c r="B125" s="25" t="s">
        <v>313</v>
      </c>
      <c r="C125" s="26">
        <v>288378.75</v>
      </c>
      <c r="D125" s="26">
        <v>4319000</v>
      </c>
      <c r="E125" s="26">
        <v>160672.04999999999</v>
      </c>
      <c r="F125" s="27">
        <f t="shared" si="27"/>
        <v>55.71563438706908</v>
      </c>
      <c r="G125" s="27">
        <f t="shared" si="28"/>
        <v>3.7201215559157208</v>
      </c>
      <c r="H125" s="28">
        <f t="shared" si="29"/>
        <v>-127706.70000000001</v>
      </c>
      <c r="J125" s="38"/>
    </row>
    <row r="126" spans="1:10" ht="12.75" customHeight="1" x14ac:dyDescent="0.25">
      <c r="A126" s="22" t="s">
        <v>424</v>
      </c>
      <c r="B126" s="17" t="s">
        <v>425</v>
      </c>
      <c r="C126" s="26"/>
      <c r="D126" s="26">
        <v>8219000</v>
      </c>
      <c r="E126" s="26">
        <v>4362.5</v>
      </c>
      <c r="F126" s="19" t="str">
        <f t="shared" si="27"/>
        <v>x</v>
      </c>
      <c r="G126" s="19">
        <f t="shared" si="28"/>
        <v>5.3078233361722842E-2</v>
      </c>
      <c r="H126" s="30">
        <f t="shared" si="29"/>
        <v>4362.5</v>
      </c>
      <c r="J126" s="38"/>
    </row>
    <row r="127" spans="1:10" ht="12.75" customHeight="1" x14ac:dyDescent="0.25">
      <c r="A127" s="24" t="s">
        <v>160</v>
      </c>
      <c r="B127" s="25" t="s">
        <v>4</v>
      </c>
      <c r="C127" s="26"/>
      <c r="D127" s="26">
        <v>7644000</v>
      </c>
      <c r="E127" s="26">
        <v>4362.5</v>
      </c>
      <c r="F127" s="27" t="str">
        <f t="shared" si="27"/>
        <v>x</v>
      </c>
      <c r="G127" s="27">
        <f t="shared" si="28"/>
        <v>5.7070905285191001E-2</v>
      </c>
      <c r="H127" s="28">
        <f t="shared" si="29"/>
        <v>4362.5</v>
      </c>
      <c r="J127" s="38"/>
    </row>
    <row r="128" spans="1:10" ht="12.75" customHeight="1" x14ac:dyDescent="0.25">
      <c r="A128" s="24" t="s">
        <v>161</v>
      </c>
      <c r="B128" s="25" t="s">
        <v>313</v>
      </c>
      <c r="C128" s="26"/>
      <c r="D128" s="26">
        <v>575000</v>
      </c>
      <c r="E128" s="26"/>
      <c r="F128" s="27" t="str">
        <f t="shared" si="27"/>
        <v>x</v>
      </c>
      <c r="G128" s="27">
        <f t="shared" si="28"/>
        <v>0</v>
      </c>
      <c r="H128" s="28">
        <f t="shared" si="29"/>
        <v>0</v>
      </c>
      <c r="J128" s="38"/>
    </row>
    <row r="129" spans="1:10" ht="12.75" customHeight="1" x14ac:dyDescent="0.25">
      <c r="A129" s="16" t="s">
        <v>202</v>
      </c>
      <c r="B129" s="17" t="s">
        <v>40</v>
      </c>
      <c r="C129" s="18">
        <v>2566132214.1399999</v>
      </c>
      <c r="D129" s="18">
        <v>5964302418</v>
      </c>
      <c r="E129" s="18">
        <v>2489794720.0599999</v>
      </c>
      <c r="F129" s="27">
        <f t="shared" ref="F129:F130" si="30">IF(C129=0,"x",E129/C129*100)</f>
        <v>97.025192479975814</v>
      </c>
      <c r="G129" s="27">
        <f t="shared" si="28"/>
        <v>41.744944262817896</v>
      </c>
      <c r="H129" s="28">
        <f t="shared" si="29"/>
        <v>-76337494.079999924</v>
      </c>
      <c r="J129" s="38"/>
    </row>
    <row r="130" spans="1:10" ht="12.75" customHeight="1" x14ac:dyDescent="0.25">
      <c r="A130" s="22" t="s">
        <v>203</v>
      </c>
      <c r="B130" s="17" t="s">
        <v>41</v>
      </c>
      <c r="C130" s="18">
        <v>2566132214.1399999</v>
      </c>
      <c r="D130" s="18">
        <v>5964302418</v>
      </c>
      <c r="E130" s="18">
        <v>2489794720.0599999</v>
      </c>
      <c r="F130" s="27">
        <f t="shared" si="30"/>
        <v>97.025192479975814</v>
      </c>
      <c r="G130" s="27">
        <f t="shared" ref="G130" si="31">IF(D130=0,"x",E130/D130*100)</f>
        <v>41.744944262817896</v>
      </c>
      <c r="H130" s="28">
        <f t="shared" si="29"/>
        <v>-76337494.079999924</v>
      </c>
      <c r="J130" s="38"/>
    </row>
    <row r="131" spans="1:10" ht="12.75" customHeight="1" x14ac:dyDescent="0.25">
      <c r="A131" s="24" t="s">
        <v>160</v>
      </c>
      <c r="B131" s="25" t="s">
        <v>4</v>
      </c>
      <c r="C131" s="26">
        <v>2349616353.9499998</v>
      </c>
      <c r="D131" s="26">
        <v>5506695868</v>
      </c>
      <c r="E131" s="26">
        <v>2430553961.04</v>
      </c>
      <c r="F131" s="27">
        <f t="shared" si="22"/>
        <v>103.44471585558783</v>
      </c>
      <c r="G131" s="27">
        <f t="shared" si="23"/>
        <v>44.138155062534132</v>
      </c>
      <c r="H131" s="28">
        <f t="shared" ref="H131:H149" si="32">+E131-C131</f>
        <v>80937607.090000153</v>
      </c>
      <c r="J131" s="38"/>
    </row>
    <row r="132" spans="1:10" ht="12.75" customHeight="1" x14ac:dyDescent="0.25">
      <c r="A132" s="24" t="s">
        <v>161</v>
      </c>
      <c r="B132" s="25" t="s">
        <v>313</v>
      </c>
      <c r="C132" s="26">
        <v>216515860.19</v>
      </c>
      <c r="D132" s="26">
        <v>457606550</v>
      </c>
      <c r="E132" s="26">
        <v>59240759.020000003</v>
      </c>
      <c r="F132" s="27">
        <f t="shared" si="22"/>
        <v>27.360932805575644</v>
      </c>
      <c r="G132" s="27">
        <f t="shared" si="23"/>
        <v>12.945784762040665</v>
      </c>
      <c r="H132" s="28">
        <f t="shared" si="32"/>
        <v>-157275101.16999999</v>
      </c>
      <c r="J132" s="38"/>
    </row>
    <row r="133" spans="1:10" ht="12.75" customHeight="1" x14ac:dyDescent="0.25">
      <c r="A133" s="16" t="s">
        <v>204</v>
      </c>
      <c r="B133" s="17" t="s">
        <v>43</v>
      </c>
      <c r="C133" s="18">
        <v>468555831.06</v>
      </c>
      <c r="D133" s="18">
        <v>1173976772</v>
      </c>
      <c r="E133" s="18">
        <v>414812578</v>
      </c>
      <c r="F133" s="19">
        <f t="shared" si="22"/>
        <v>88.530021504925415</v>
      </c>
      <c r="G133" s="19">
        <f t="shared" si="23"/>
        <v>35.333968089787724</v>
      </c>
      <c r="H133" s="20">
        <f t="shared" si="32"/>
        <v>-53743253.060000002</v>
      </c>
      <c r="J133" s="38"/>
    </row>
    <row r="134" spans="1:10" ht="12.75" customHeight="1" x14ac:dyDescent="0.25">
      <c r="A134" s="22" t="s">
        <v>205</v>
      </c>
      <c r="B134" s="17" t="s">
        <v>44</v>
      </c>
      <c r="C134" s="18">
        <v>460022917.02999997</v>
      </c>
      <c r="D134" s="18">
        <v>1110261443</v>
      </c>
      <c r="E134" s="18">
        <v>399601348.10000002</v>
      </c>
      <c r="F134" s="19">
        <f t="shared" si="22"/>
        <v>86.865530673973012</v>
      </c>
      <c r="G134" s="19">
        <f t="shared" si="23"/>
        <v>35.991644186098249</v>
      </c>
      <c r="H134" s="20">
        <f t="shared" si="32"/>
        <v>-60421568.929999948</v>
      </c>
      <c r="J134" s="38"/>
    </row>
    <row r="135" spans="1:10" ht="12.75" customHeight="1" x14ac:dyDescent="0.25">
      <c r="A135" s="24" t="s">
        <v>160</v>
      </c>
      <c r="B135" s="25" t="s">
        <v>4</v>
      </c>
      <c r="C135" s="26">
        <v>393458058.19</v>
      </c>
      <c r="D135" s="26">
        <v>964315909</v>
      </c>
      <c r="E135" s="26">
        <v>358403097.13</v>
      </c>
      <c r="F135" s="27">
        <f t="shared" si="22"/>
        <v>91.090546926078702</v>
      </c>
      <c r="G135" s="27">
        <f t="shared" si="23"/>
        <v>37.166564793239345</v>
      </c>
      <c r="H135" s="28">
        <f t="shared" si="32"/>
        <v>-35054961.060000002</v>
      </c>
      <c r="J135" s="38"/>
    </row>
    <row r="136" spans="1:10" ht="12.75" customHeight="1" x14ac:dyDescent="0.25">
      <c r="A136" s="24" t="s">
        <v>161</v>
      </c>
      <c r="B136" s="25" t="s">
        <v>313</v>
      </c>
      <c r="C136" s="26">
        <v>66564858.840000004</v>
      </c>
      <c r="D136" s="26">
        <v>145945534</v>
      </c>
      <c r="E136" s="26">
        <v>41198250.969999999</v>
      </c>
      <c r="F136" s="27">
        <f t="shared" si="22"/>
        <v>61.891892641171268</v>
      </c>
      <c r="G136" s="27">
        <f t="shared" si="23"/>
        <v>28.228510897770942</v>
      </c>
      <c r="H136" s="28">
        <f t="shared" si="32"/>
        <v>-25366607.870000005</v>
      </c>
      <c r="J136" s="38"/>
    </row>
    <row r="137" spans="1:10" ht="12.75" customHeight="1" x14ac:dyDescent="0.25">
      <c r="A137" s="22" t="s">
        <v>206</v>
      </c>
      <c r="B137" s="17" t="s">
        <v>45</v>
      </c>
      <c r="C137" s="18">
        <v>6484647.2300000004</v>
      </c>
      <c r="D137" s="18">
        <v>42490329</v>
      </c>
      <c r="E137" s="18">
        <v>10594355.619999999</v>
      </c>
      <c r="F137" s="19">
        <f t="shared" si="22"/>
        <v>163.37597473286144</v>
      </c>
      <c r="G137" s="19">
        <f t="shared" si="23"/>
        <v>24.933569283495071</v>
      </c>
      <c r="H137" s="20">
        <f t="shared" si="32"/>
        <v>4109708.3899999987</v>
      </c>
      <c r="J137" s="38"/>
    </row>
    <row r="138" spans="1:10" ht="12.75" customHeight="1" x14ac:dyDescent="0.25">
      <c r="A138" s="24" t="s">
        <v>160</v>
      </c>
      <c r="B138" s="25" t="s">
        <v>4</v>
      </c>
      <c r="C138" s="26">
        <v>5565076.3700000001</v>
      </c>
      <c r="D138" s="26">
        <v>38787000</v>
      </c>
      <c r="E138" s="26">
        <v>10550415.84</v>
      </c>
      <c r="F138" s="27">
        <f t="shared" si="22"/>
        <v>189.58258860336178</v>
      </c>
      <c r="G138" s="27">
        <f t="shared" si="23"/>
        <v>27.200907108051663</v>
      </c>
      <c r="H138" s="28">
        <f t="shared" si="32"/>
        <v>4985339.47</v>
      </c>
      <c r="J138" s="38"/>
    </row>
    <row r="139" spans="1:10" ht="12.75" customHeight="1" x14ac:dyDescent="0.25">
      <c r="A139" s="24" t="s">
        <v>161</v>
      </c>
      <c r="B139" s="25" t="s">
        <v>313</v>
      </c>
      <c r="C139" s="26">
        <v>919570.86</v>
      </c>
      <c r="D139" s="26">
        <v>3703329</v>
      </c>
      <c r="E139" s="26">
        <v>43939.78</v>
      </c>
      <c r="F139" s="27">
        <f t="shared" si="22"/>
        <v>4.7782919089019416</v>
      </c>
      <c r="G139" s="27">
        <f t="shared" si="23"/>
        <v>1.1864940976078548</v>
      </c>
      <c r="H139" s="28">
        <f t="shared" si="32"/>
        <v>-875631.08</v>
      </c>
      <c r="J139" s="38"/>
    </row>
    <row r="140" spans="1:10" ht="12.75" customHeight="1" x14ac:dyDescent="0.25">
      <c r="A140" s="22" t="s">
        <v>207</v>
      </c>
      <c r="B140" s="17" t="s">
        <v>46</v>
      </c>
      <c r="C140" s="18">
        <v>2048266.8</v>
      </c>
      <c r="D140" s="18">
        <v>9225000</v>
      </c>
      <c r="E140" s="18">
        <v>3367224.58</v>
      </c>
      <c r="F140" s="19">
        <f t="shared" si="22"/>
        <v>164.39384654381939</v>
      </c>
      <c r="G140" s="19">
        <f t="shared" si="23"/>
        <v>36.501079457994578</v>
      </c>
      <c r="H140" s="20">
        <f t="shared" si="32"/>
        <v>1318957.78</v>
      </c>
      <c r="J140" s="38"/>
    </row>
    <row r="141" spans="1:10" ht="12.75" customHeight="1" x14ac:dyDescent="0.25">
      <c r="A141" s="24" t="s">
        <v>160</v>
      </c>
      <c r="B141" s="25" t="s">
        <v>4</v>
      </c>
      <c r="C141" s="26">
        <v>2033763.8</v>
      </c>
      <c r="D141" s="26">
        <v>8702500</v>
      </c>
      <c r="E141" s="26">
        <v>3358980.58</v>
      </c>
      <c r="F141" s="27">
        <f t="shared" si="22"/>
        <v>165.16080087569657</v>
      </c>
      <c r="G141" s="27">
        <f t="shared" si="23"/>
        <v>38.597880838839416</v>
      </c>
      <c r="H141" s="28">
        <f t="shared" si="32"/>
        <v>1325216.78</v>
      </c>
      <c r="J141" s="38"/>
    </row>
    <row r="142" spans="1:10" ht="12.75" customHeight="1" x14ac:dyDescent="0.25">
      <c r="A142" s="24" t="s">
        <v>161</v>
      </c>
      <c r="B142" s="25" t="s">
        <v>313</v>
      </c>
      <c r="C142" s="26">
        <v>14503</v>
      </c>
      <c r="D142" s="26">
        <v>522500</v>
      </c>
      <c r="E142" s="26">
        <v>8244</v>
      </c>
      <c r="F142" s="27">
        <f t="shared" si="22"/>
        <v>56.843411707922499</v>
      </c>
      <c r="G142" s="27">
        <f t="shared" si="23"/>
        <v>1.5777990430622009</v>
      </c>
      <c r="H142" s="28">
        <f t="shared" si="32"/>
        <v>-6259</v>
      </c>
      <c r="J142" s="38"/>
    </row>
    <row r="143" spans="1:10" ht="12.75" customHeight="1" x14ac:dyDescent="0.25">
      <c r="A143" s="22" t="s">
        <v>426</v>
      </c>
      <c r="B143" s="17" t="s">
        <v>427</v>
      </c>
      <c r="C143" s="18"/>
      <c r="D143" s="18">
        <v>12000000</v>
      </c>
      <c r="E143" s="18">
        <v>1249649.7</v>
      </c>
      <c r="F143" s="19" t="str">
        <f t="shared" si="22"/>
        <v>x</v>
      </c>
      <c r="G143" s="19">
        <f t="shared" ref="G143:G145" si="33">IF(D143=0,"x",E143/D143*100)</f>
        <v>10.413747499999999</v>
      </c>
      <c r="H143" s="20">
        <f t="shared" ref="H143:H145" si="34">+E143-C143</f>
        <v>1249649.7</v>
      </c>
      <c r="J143" s="38"/>
    </row>
    <row r="144" spans="1:10" ht="12.75" customHeight="1" x14ac:dyDescent="0.25">
      <c r="A144" s="24" t="s">
        <v>160</v>
      </c>
      <c r="B144" s="25" t="s">
        <v>4</v>
      </c>
      <c r="C144" s="26"/>
      <c r="D144" s="26">
        <v>11240000</v>
      </c>
      <c r="E144" s="26">
        <v>1203532.2</v>
      </c>
      <c r="F144" s="27" t="str">
        <f t="shared" si="22"/>
        <v>x</v>
      </c>
      <c r="G144" s="27">
        <f t="shared" si="33"/>
        <v>10.707581850533808</v>
      </c>
      <c r="H144" s="28">
        <f t="shared" si="34"/>
        <v>1203532.2</v>
      </c>
      <c r="J144" s="38"/>
    </row>
    <row r="145" spans="1:10" ht="12.75" customHeight="1" x14ac:dyDescent="0.25">
      <c r="A145" s="24" t="s">
        <v>161</v>
      </c>
      <c r="B145" s="25" t="s">
        <v>313</v>
      </c>
      <c r="C145" s="26"/>
      <c r="D145" s="26">
        <v>760000</v>
      </c>
      <c r="E145" s="26">
        <v>46117.5</v>
      </c>
      <c r="F145" s="27" t="str">
        <f t="shared" si="22"/>
        <v>x</v>
      </c>
      <c r="G145" s="27">
        <f t="shared" si="33"/>
        <v>6.0680921052631582</v>
      </c>
      <c r="H145" s="28">
        <f t="shared" si="34"/>
        <v>46117.5</v>
      </c>
      <c r="J145" s="38"/>
    </row>
    <row r="146" spans="1:10" ht="12.75" customHeight="1" x14ac:dyDescent="0.25">
      <c r="A146" s="16" t="s">
        <v>208</v>
      </c>
      <c r="B146" s="17" t="s">
        <v>47</v>
      </c>
      <c r="C146" s="18">
        <v>262731043.36000001</v>
      </c>
      <c r="D146" s="18">
        <v>899467521</v>
      </c>
      <c r="E146" s="18">
        <v>285437746.02999997</v>
      </c>
      <c r="F146" s="19">
        <f t="shared" si="22"/>
        <v>108.64256556043388</v>
      </c>
      <c r="G146" s="19">
        <f t="shared" si="23"/>
        <v>31.734080371535722</v>
      </c>
      <c r="H146" s="20">
        <f t="shared" si="32"/>
        <v>22706702.669999957</v>
      </c>
      <c r="J146" s="38"/>
    </row>
    <row r="147" spans="1:10" ht="12.75" customHeight="1" x14ac:dyDescent="0.25">
      <c r="A147" s="22" t="s">
        <v>209</v>
      </c>
      <c r="B147" s="17" t="s">
        <v>48</v>
      </c>
      <c r="C147" s="18">
        <v>262731043.36000001</v>
      </c>
      <c r="D147" s="18">
        <v>899467521</v>
      </c>
      <c r="E147" s="18">
        <v>285437746.02999997</v>
      </c>
      <c r="F147" s="19">
        <f t="shared" si="22"/>
        <v>108.64256556043388</v>
      </c>
      <c r="G147" s="19">
        <f t="shared" si="23"/>
        <v>31.734080371535722</v>
      </c>
      <c r="H147" s="20">
        <f t="shared" si="32"/>
        <v>22706702.669999957</v>
      </c>
      <c r="J147" s="38"/>
    </row>
    <row r="148" spans="1:10" ht="12.75" customHeight="1" x14ac:dyDescent="0.25">
      <c r="A148" s="24" t="s">
        <v>160</v>
      </c>
      <c r="B148" s="25" t="s">
        <v>4</v>
      </c>
      <c r="C148" s="26">
        <v>261453900.31</v>
      </c>
      <c r="D148" s="26">
        <v>753871521</v>
      </c>
      <c r="E148" s="26">
        <v>278508148.29000002</v>
      </c>
      <c r="F148" s="27">
        <f t="shared" si="22"/>
        <v>106.52285085813567</v>
      </c>
      <c r="G148" s="27">
        <f t="shared" si="23"/>
        <v>36.943715279304207</v>
      </c>
      <c r="H148" s="28">
        <f t="shared" si="32"/>
        <v>17054247.980000019</v>
      </c>
      <c r="J148" s="38"/>
    </row>
    <row r="149" spans="1:10" ht="12.75" customHeight="1" x14ac:dyDescent="0.25">
      <c r="A149" s="24" t="s">
        <v>161</v>
      </c>
      <c r="B149" s="25" t="s">
        <v>313</v>
      </c>
      <c r="C149" s="26">
        <v>1277143.05</v>
      </c>
      <c r="D149" s="26">
        <v>145596000</v>
      </c>
      <c r="E149" s="26">
        <v>6929597.7400000002</v>
      </c>
      <c r="F149" s="27">
        <f t="shared" si="22"/>
        <v>542.5858708623125</v>
      </c>
      <c r="G149" s="27">
        <f t="shared" si="23"/>
        <v>4.7594698618093911</v>
      </c>
      <c r="H149" s="28">
        <f t="shared" si="32"/>
        <v>5652454.6900000004</v>
      </c>
      <c r="J149" s="38"/>
    </row>
    <row r="150" spans="1:10" ht="12.75" customHeight="1" x14ac:dyDescent="0.25">
      <c r="A150" s="16" t="s">
        <v>210</v>
      </c>
      <c r="B150" s="17" t="s">
        <v>53</v>
      </c>
      <c r="C150" s="18">
        <v>2370690.73</v>
      </c>
      <c r="D150" s="18">
        <v>9388253</v>
      </c>
      <c r="E150" s="18">
        <v>2401991.65</v>
      </c>
      <c r="F150" s="19">
        <f t="shared" ref="F150:F194" si="35">IF(C150=0,"x",E150/C150*100)</f>
        <v>101.32032911775042</v>
      </c>
      <c r="G150" s="19">
        <f t="shared" ref="G150:G194" si="36">IF(D150=0,"x",E150/D150*100)</f>
        <v>25.585075838923387</v>
      </c>
      <c r="H150" s="20">
        <f t="shared" ref="H150:H194" si="37">+E150-C150</f>
        <v>31300.919999999925</v>
      </c>
      <c r="J150" s="38"/>
    </row>
    <row r="151" spans="1:10" ht="12.75" customHeight="1" x14ac:dyDescent="0.25">
      <c r="A151" s="22" t="s">
        <v>211</v>
      </c>
      <c r="B151" s="17" t="s">
        <v>54</v>
      </c>
      <c r="C151" s="18">
        <v>2370690.73</v>
      </c>
      <c r="D151" s="18">
        <v>9388253</v>
      </c>
      <c r="E151" s="18">
        <v>2401991.65</v>
      </c>
      <c r="F151" s="19">
        <f t="shared" si="35"/>
        <v>101.32032911775042</v>
      </c>
      <c r="G151" s="19">
        <f t="shared" si="36"/>
        <v>25.585075838923387</v>
      </c>
      <c r="H151" s="20">
        <f t="shared" si="37"/>
        <v>31300.919999999925</v>
      </c>
      <c r="J151" s="38"/>
    </row>
    <row r="152" spans="1:10" ht="12.75" customHeight="1" x14ac:dyDescent="0.25">
      <c r="A152" s="24" t="s">
        <v>160</v>
      </c>
      <c r="B152" s="25" t="s">
        <v>4</v>
      </c>
      <c r="C152" s="26">
        <v>2265162.7000000002</v>
      </c>
      <c r="D152" s="26">
        <v>8173253</v>
      </c>
      <c r="E152" s="26">
        <v>2383792.9</v>
      </c>
      <c r="F152" s="27">
        <f t="shared" si="35"/>
        <v>105.23716022694526</v>
      </c>
      <c r="G152" s="27">
        <f t="shared" si="36"/>
        <v>29.165778913242988</v>
      </c>
      <c r="H152" s="28">
        <f t="shared" si="37"/>
        <v>118630.19999999972</v>
      </c>
      <c r="J152" s="38"/>
    </row>
    <row r="153" spans="1:10" ht="12.75" customHeight="1" x14ac:dyDescent="0.25">
      <c r="A153" s="24" t="s">
        <v>161</v>
      </c>
      <c r="B153" s="25" t="s">
        <v>313</v>
      </c>
      <c r="C153" s="26">
        <v>105528.03</v>
      </c>
      <c r="D153" s="26">
        <v>1215000</v>
      </c>
      <c r="E153" s="26">
        <v>18198.75</v>
      </c>
      <c r="F153" s="27">
        <f t="shared" si="35"/>
        <v>17.245418113083318</v>
      </c>
      <c r="G153" s="27">
        <f t="shared" si="36"/>
        <v>1.4978395061728396</v>
      </c>
      <c r="H153" s="28">
        <f t="shared" si="37"/>
        <v>-87329.279999999999</v>
      </c>
      <c r="J153" s="38"/>
    </row>
    <row r="154" spans="1:10" ht="12.75" customHeight="1" x14ac:dyDescent="0.25">
      <c r="A154" s="16" t="s">
        <v>212</v>
      </c>
      <c r="B154" s="17" t="s">
        <v>379</v>
      </c>
      <c r="C154" s="18">
        <v>432534317.73000002</v>
      </c>
      <c r="D154" s="18">
        <v>2260035700</v>
      </c>
      <c r="E154" s="18">
        <v>605662596.77999997</v>
      </c>
      <c r="F154" s="19">
        <f t="shared" si="35"/>
        <v>140.02648390042231</v>
      </c>
      <c r="G154" s="19">
        <f t="shared" si="36"/>
        <v>26.798806619736137</v>
      </c>
      <c r="H154" s="20">
        <f t="shared" si="37"/>
        <v>173128279.04999995</v>
      </c>
      <c r="J154" s="38"/>
    </row>
    <row r="155" spans="1:10" ht="12.75" customHeight="1" x14ac:dyDescent="0.25">
      <c r="A155" s="22" t="s">
        <v>213</v>
      </c>
      <c r="B155" s="17" t="s">
        <v>55</v>
      </c>
      <c r="C155" s="18">
        <v>5431045.5599999996</v>
      </c>
      <c r="D155" s="18">
        <v>17538783</v>
      </c>
      <c r="E155" s="18">
        <v>5804405.9100000001</v>
      </c>
      <c r="F155" s="19">
        <f t="shared" si="35"/>
        <v>106.8745575023311</v>
      </c>
      <c r="G155" s="19">
        <f t="shared" si="36"/>
        <v>33.094690264427129</v>
      </c>
      <c r="H155" s="20">
        <f t="shared" si="37"/>
        <v>373360.35000000056</v>
      </c>
      <c r="J155" s="38"/>
    </row>
    <row r="156" spans="1:10" ht="12.75" customHeight="1" x14ac:dyDescent="0.25">
      <c r="A156" s="24" t="s">
        <v>160</v>
      </c>
      <c r="B156" s="25" t="s">
        <v>4</v>
      </c>
      <c r="C156" s="26">
        <v>5363681.5599999996</v>
      </c>
      <c r="D156" s="26">
        <v>17041708</v>
      </c>
      <c r="E156" s="26">
        <v>5763653.0199999996</v>
      </c>
      <c r="F156" s="27">
        <f t="shared" si="35"/>
        <v>107.45703218070986</v>
      </c>
      <c r="G156" s="27">
        <f t="shared" si="36"/>
        <v>33.820864786557777</v>
      </c>
      <c r="H156" s="28">
        <f t="shared" si="37"/>
        <v>399971.45999999996</v>
      </c>
      <c r="J156" s="38"/>
    </row>
    <row r="157" spans="1:10" ht="12.75" customHeight="1" x14ac:dyDescent="0.25">
      <c r="A157" s="24" t="s">
        <v>161</v>
      </c>
      <c r="B157" s="25" t="s">
        <v>313</v>
      </c>
      <c r="C157" s="26">
        <v>67364</v>
      </c>
      <c r="D157" s="26">
        <v>497075</v>
      </c>
      <c r="E157" s="26">
        <v>40752.89</v>
      </c>
      <c r="F157" s="27">
        <f t="shared" si="35"/>
        <v>60.496541179264881</v>
      </c>
      <c r="G157" s="27">
        <f t="shared" si="36"/>
        <v>8.1985394558165261</v>
      </c>
      <c r="H157" s="28">
        <f t="shared" si="37"/>
        <v>-26611.11</v>
      </c>
      <c r="J157" s="38"/>
    </row>
    <row r="158" spans="1:10" ht="12.75" customHeight="1" x14ac:dyDescent="0.25">
      <c r="A158" s="22" t="s">
        <v>214</v>
      </c>
      <c r="B158" s="17" t="s">
        <v>380</v>
      </c>
      <c r="C158" s="18">
        <v>221202027.12</v>
      </c>
      <c r="D158" s="18">
        <v>1299706785</v>
      </c>
      <c r="E158" s="18">
        <v>333914839.72000003</v>
      </c>
      <c r="F158" s="19">
        <f t="shared" si="35"/>
        <v>150.95469244450206</v>
      </c>
      <c r="G158" s="19">
        <f t="shared" si="36"/>
        <v>25.691551631008835</v>
      </c>
      <c r="H158" s="20">
        <f t="shared" si="37"/>
        <v>112712812.60000002</v>
      </c>
      <c r="J158" s="38"/>
    </row>
    <row r="159" spans="1:10" ht="12.75" customHeight="1" x14ac:dyDescent="0.25">
      <c r="A159" s="24" t="s">
        <v>160</v>
      </c>
      <c r="B159" s="25" t="s">
        <v>4</v>
      </c>
      <c r="C159" s="26">
        <v>220196539.63999999</v>
      </c>
      <c r="D159" s="26">
        <v>1295910534</v>
      </c>
      <c r="E159" s="26">
        <v>333023902.66000003</v>
      </c>
      <c r="F159" s="27">
        <f t="shared" si="35"/>
        <v>151.23938968544277</v>
      </c>
      <c r="G159" s="27">
        <f t="shared" si="36"/>
        <v>25.698062784633557</v>
      </c>
      <c r="H159" s="28">
        <f t="shared" si="37"/>
        <v>112827363.02000004</v>
      </c>
      <c r="J159" s="38"/>
    </row>
    <row r="160" spans="1:10" ht="12.75" customHeight="1" x14ac:dyDescent="0.25">
      <c r="A160" s="24" t="s">
        <v>161</v>
      </c>
      <c r="B160" s="25" t="s">
        <v>313</v>
      </c>
      <c r="C160" s="26">
        <v>1005487.48</v>
      </c>
      <c r="D160" s="26">
        <v>3796251</v>
      </c>
      <c r="E160" s="26">
        <v>890937.06</v>
      </c>
      <c r="F160" s="27">
        <f t="shared" si="35"/>
        <v>88.607474257163304</v>
      </c>
      <c r="G160" s="27">
        <f t="shared" si="36"/>
        <v>23.468865994371818</v>
      </c>
      <c r="H160" s="28">
        <f t="shared" si="37"/>
        <v>-114550.41999999993</v>
      </c>
      <c r="J160" s="38"/>
    </row>
    <row r="161" spans="1:10" ht="12.75" customHeight="1" x14ac:dyDescent="0.25">
      <c r="A161" s="22" t="s">
        <v>215</v>
      </c>
      <c r="B161" s="17" t="s">
        <v>56</v>
      </c>
      <c r="C161" s="18">
        <v>37887767.509999998</v>
      </c>
      <c r="D161" s="18">
        <v>145835887</v>
      </c>
      <c r="E161" s="18">
        <v>39748332.630000003</v>
      </c>
      <c r="F161" s="19">
        <f t="shared" si="35"/>
        <v>104.91072776855732</v>
      </c>
      <c r="G161" s="19">
        <f t="shared" si="36"/>
        <v>27.25552225015781</v>
      </c>
      <c r="H161" s="20">
        <f t="shared" si="37"/>
        <v>1860565.1200000048</v>
      </c>
      <c r="J161" s="38"/>
    </row>
    <row r="162" spans="1:10" ht="12.75" customHeight="1" x14ac:dyDescent="0.25">
      <c r="A162" s="24" t="s">
        <v>160</v>
      </c>
      <c r="B162" s="25" t="s">
        <v>4</v>
      </c>
      <c r="C162" s="26">
        <v>34761186.5</v>
      </c>
      <c r="D162" s="26">
        <v>120040681</v>
      </c>
      <c r="E162" s="26">
        <v>38982816.82</v>
      </c>
      <c r="F162" s="27">
        <f t="shared" si="35"/>
        <v>112.14466692614189</v>
      </c>
      <c r="G162" s="27">
        <f t="shared" si="36"/>
        <v>32.47467149907289</v>
      </c>
      <c r="H162" s="28">
        <f t="shared" si="37"/>
        <v>4221630.32</v>
      </c>
      <c r="J162" s="38"/>
    </row>
    <row r="163" spans="1:10" ht="12.75" customHeight="1" x14ac:dyDescent="0.25">
      <c r="A163" s="24" t="s">
        <v>161</v>
      </c>
      <c r="B163" s="25" t="s">
        <v>313</v>
      </c>
      <c r="C163" s="26">
        <v>3126581.01</v>
      </c>
      <c r="D163" s="26">
        <v>25795206</v>
      </c>
      <c r="E163" s="26">
        <v>765515.81</v>
      </c>
      <c r="F163" s="27">
        <f t="shared" si="35"/>
        <v>24.484118836249188</v>
      </c>
      <c r="G163" s="27">
        <f t="shared" si="36"/>
        <v>2.9676669765692125</v>
      </c>
      <c r="H163" s="28">
        <f t="shared" si="37"/>
        <v>-2361065.1999999997</v>
      </c>
      <c r="J163" s="38"/>
    </row>
    <row r="164" spans="1:10" ht="12.75" customHeight="1" x14ac:dyDescent="0.25">
      <c r="A164" s="22" t="s">
        <v>216</v>
      </c>
      <c r="B164" s="17" t="s">
        <v>57</v>
      </c>
      <c r="C164" s="18">
        <v>50814102.450000003</v>
      </c>
      <c r="D164" s="18">
        <v>338824775</v>
      </c>
      <c r="E164" s="18">
        <v>61305395.090000004</v>
      </c>
      <c r="F164" s="19">
        <f t="shared" si="35"/>
        <v>120.64641926977498</v>
      </c>
      <c r="G164" s="19">
        <f t="shared" si="36"/>
        <v>18.093539674009968</v>
      </c>
      <c r="H164" s="20">
        <f t="shared" si="37"/>
        <v>10491292.640000001</v>
      </c>
      <c r="J164" s="38"/>
    </row>
    <row r="165" spans="1:10" ht="12.75" customHeight="1" x14ac:dyDescent="0.25">
      <c r="A165" s="24" t="s">
        <v>160</v>
      </c>
      <c r="B165" s="25" t="s">
        <v>4</v>
      </c>
      <c r="C165" s="26">
        <v>39360794.369999997</v>
      </c>
      <c r="D165" s="26">
        <v>135106761</v>
      </c>
      <c r="E165" s="26">
        <v>45704847.969999999</v>
      </c>
      <c r="F165" s="27">
        <f t="shared" si="35"/>
        <v>116.11769706770785</v>
      </c>
      <c r="G165" s="27">
        <f t="shared" si="36"/>
        <v>33.828690460575842</v>
      </c>
      <c r="H165" s="28">
        <f t="shared" si="37"/>
        <v>6344053.6000000015</v>
      </c>
      <c r="J165" s="38"/>
    </row>
    <row r="166" spans="1:10" ht="12.75" customHeight="1" x14ac:dyDescent="0.25">
      <c r="A166" s="24" t="s">
        <v>161</v>
      </c>
      <c r="B166" s="25" t="s">
        <v>313</v>
      </c>
      <c r="C166" s="26">
        <v>11453308.08</v>
      </c>
      <c r="D166" s="26">
        <v>203718014</v>
      </c>
      <c r="E166" s="26">
        <v>15600547.119999999</v>
      </c>
      <c r="F166" s="27">
        <f t="shared" si="35"/>
        <v>136.20996668414074</v>
      </c>
      <c r="G166" s="27">
        <f t="shared" si="36"/>
        <v>7.6579124318382572</v>
      </c>
      <c r="H166" s="28">
        <f t="shared" si="37"/>
        <v>4147239.0399999991</v>
      </c>
      <c r="J166" s="38"/>
    </row>
    <row r="167" spans="1:10" ht="12.75" customHeight="1" x14ac:dyDescent="0.25">
      <c r="A167" s="22" t="s">
        <v>217</v>
      </c>
      <c r="B167" s="17" t="s">
        <v>58</v>
      </c>
      <c r="C167" s="18">
        <v>24027665.280000001</v>
      </c>
      <c r="D167" s="18">
        <v>108517218</v>
      </c>
      <c r="E167" s="18">
        <v>25902471.120000001</v>
      </c>
      <c r="F167" s="19">
        <f t="shared" si="35"/>
        <v>107.80269667548824</v>
      </c>
      <c r="G167" s="19">
        <f t="shared" si="36"/>
        <v>23.869457397995589</v>
      </c>
      <c r="H167" s="20">
        <f t="shared" si="37"/>
        <v>1874805.8399999999</v>
      </c>
      <c r="J167" s="38"/>
    </row>
    <row r="168" spans="1:10" ht="12.75" customHeight="1" x14ac:dyDescent="0.25">
      <c r="A168" s="24" t="s">
        <v>160</v>
      </c>
      <c r="B168" s="25" t="s">
        <v>4</v>
      </c>
      <c r="C168" s="26">
        <v>23627193.600000001</v>
      </c>
      <c r="D168" s="26">
        <v>73803738</v>
      </c>
      <c r="E168" s="26">
        <v>24920076.210000001</v>
      </c>
      <c r="F168" s="27">
        <f t="shared" si="35"/>
        <v>105.47201090357173</v>
      </c>
      <c r="G168" s="27">
        <f t="shared" si="36"/>
        <v>33.765330707233289</v>
      </c>
      <c r="H168" s="28">
        <f t="shared" si="37"/>
        <v>1292882.6099999994</v>
      </c>
      <c r="J168" s="38"/>
    </row>
    <row r="169" spans="1:10" ht="12.75" customHeight="1" x14ac:dyDescent="0.25">
      <c r="A169" s="24" t="s">
        <v>161</v>
      </c>
      <c r="B169" s="25" t="s">
        <v>313</v>
      </c>
      <c r="C169" s="26">
        <v>400471.68</v>
      </c>
      <c r="D169" s="26">
        <v>34713480</v>
      </c>
      <c r="E169" s="26">
        <v>982394.91</v>
      </c>
      <c r="F169" s="27">
        <f t="shared" si="35"/>
        <v>245.30945858643486</v>
      </c>
      <c r="G169" s="27">
        <f t="shared" si="36"/>
        <v>2.8300098693648694</v>
      </c>
      <c r="H169" s="28">
        <f t="shared" si="37"/>
        <v>581923.23</v>
      </c>
      <c r="J169" s="38"/>
    </row>
    <row r="170" spans="1:10" ht="12.75" customHeight="1" x14ac:dyDescent="0.25">
      <c r="A170" s="22" t="s">
        <v>218</v>
      </c>
      <c r="B170" s="17" t="s">
        <v>59</v>
      </c>
      <c r="C170" s="18">
        <v>1355174.36</v>
      </c>
      <c r="D170" s="18">
        <v>3540934</v>
      </c>
      <c r="E170" s="18">
        <v>1365082.46</v>
      </c>
      <c r="F170" s="19">
        <f t="shared" si="35"/>
        <v>100.73113101106782</v>
      </c>
      <c r="G170" s="19">
        <f t="shared" si="36"/>
        <v>38.551479920269621</v>
      </c>
      <c r="H170" s="20">
        <f t="shared" si="37"/>
        <v>9908.0999999998603</v>
      </c>
      <c r="J170" s="38"/>
    </row>
    <row r="171" spans="1:10" ht="12.75" customHeight="1" x14ac:dyDescent="0.25">
      <c r="A171" s="24" t="s">
        <v>160</v>
      </c>
      <c r="B171" s="25" t="s">
        <v>4</v>
      </c>
      <c r="C171" s="26">
        <v>1335068.06</v>
      </c>
      <c r="D171" s="26">
        <v>3395530</v>
      </c>
      <c r="E171" s="26">
        <v>1253198.48</v>
      </c>
      <c r="F171" s="27">
        <f t="shared" si="35"/>
        <v>93.867759820424439</v>
      </c>
      <c r="G171" s="27">
        <f t="shared" si="36"/>
        <v>36.907301069347056</v>
      </c>
      <c r="H171" s="28">
        <f t="shared" si="37"/>
        <v>-81869.580000000075</v>
      </c>
      <c r="J171" s="38"/>
    </row>
    <row r="172" spans="1:10" ht="12.75" customHeight="1" x14ac:dyDescent="0.25">
      <c r="A172" s="24" t="s">
        <v>161</v>
      </c>
      <c r="B172" s="25" t="s">
        <v>313</v>
      </c>
      <c r="C172" s="26">
        <v>20106.3</v>
      </c>
      <c r="D172" s="26">
        <v>145404</v>
      </c>
      <c r="E172" s="26">
        <v>111883.98</v>
      </c>
      <c r="F172" s="27">
        <f t="shared" si="35"/>
        <v>556.46230286029754</v>
      </c>
      <c r="G172" s="27">
        <f t="shared" si="36"/>
        <v>76.946975323925059</v>
      </c>
      <c r="H172" s="28">
        <f t="shared" si="37"/>
        <v>91777.68</v>
      </c>
      <c r="J172" s="38"/>
    </row>
    <row r="173" spans="1:10" ht="12.75" customHeight="1" x14ac:dyDescent="0.25">
      <c r="A173" s="22" t="s">
        <v>219</v>
      </c>
      <c r="B173" s="17" t="s">
        <v>60</v>
      </c>
      <c r="C173" s="18">
        <v>38649752.420000002</v>
      </c>
      <c r="D173" s="18">
        <v>161076800</v>
      </c>
      <c r="E173" s="18">
        <v>41517263.780000001</v>
      </c>
      <c r="F173" s="19">
        <f t="shared" si="35"/>
        <v>107.41922310093803</v>
      </c>
      <c r="G173" s="19">
        <f t="shared" si="36"/>
        <v>25.774825288309678</v>
      </c>
      <c r="H173" s="20">
        <f t="shared" si="37"/>
        <v>2867511.3599999994</v>
      </c>
      <c r="J173" s="38"/>
    </row>
    <row r="174" spans="1:10" ht="12.75" customHeight="1" x14ac:dyDescent="0.25">
      <c r="A174" s="24" t="s">
        <v>160</v>
      </c>
      <c r="B174" s="25" t="s">
        <v>4</v>
      </c>
      <c r="C174" s="26">
        <v>38649752.420000002</v>
      </c>
      <c r="D174" s="26">
        <v>106451125</v>
      </c>
      <c r="E174" s="26">
        <v>41362515.219999999</v>
      </c>
      <c r="F174" s="27">
        <f t="shared" si="35"/>
        <v>107.01883616360821</v>
      </c>
      <c r="G174" s="27">
        <f t="shared" si="36"/>
        <v>38.85587420518101</v>
      </c>
      <c r="H174" s="28">
        <f t="shared" si="37"/>
        <v>2712762.799999997</v>
      </c>
      <c r="J174" s="38"/>
    </row>
    <row r="175" spans="1:10" ht="12.75" customHeight="1" x14ac:dyDescent="0.25">
      <c r="A175" s="24" t="s">
        <v>161</v>
      </c>
      <c r="B175" s="25" t="s">
        <v>313</v>
      </c>
      <c r="C175" s="26"/>
      <c r="D175" s="26">
        <v>54625675</v>
      </c>
      <c r="E175" s="26">
        <v>154748.56</v>
      </c>
      <c r="F175" s="27" t="str">
        <f t="shared" si="35"/>
        <v>x</v>
      </c>
      <c r="G175" s="27">
        <f t="shared" si="36"/>
        <v>0.2832890577553504</v>
      </c>
      <c r="H175" s="28">
        <f t="shared" si="37"/>
        <v>154748.56</v>
      </c>
      <c r="J175" s="38"/>
    </row>
    <row r="176" spans="1:10" ht="12.75" customHeight="1" x14ac:dyDescent="0.25">
      <c r="A176" s="22" t="s">
        <v>220</v>
      </c>
      <c r="B176" s="17" t="s">
        <v>61</v>
      </c>
      <c r="C176" s="18">
        <v>5366361.24</v>
      </c>
      <c r="D176" s="18">
        <v>112161988</v>
      </c>
      <c r="E176" s="18">
        <v>55929909.409999996</v>
      </c>
      <c r="F176" s="19">
        <f t="shared" si="35"/>
        <v>1042.2315403053262</v>
      </c>
      <c r="G176" s="19">
        <f t="shared" si="36"/>
        <v>49.865297867223966</v>
      </c>
      <c r="H176" s="20">
        <f t="shared" si="37"/>
        <v>50563548.169999994</v>
      </c>
      <c r="J176" s="38"/>
    </row>
    <row r="177" spans="1:10" ht="12.75" customHeight="1" x14ac:dyDescent="0.25">
      <c r="A177" s="24" t="s">
        <v>160</v>
      </c>
      <c r="B177" s="25" t="s">
        <v>4</v>
      </c>
      <c r="C177" s="26">
        <v>5266361.24</v>
      </c>
      <c r="D177" s="26">
        <v>112061988</v>
      </c>
      <c r="E177" s="26">
        <v>55929909.409999996</v>
      </c>
      <c r="F177" s="27">
        <f t="shared" si="35"/>
        <v>1062.0218944570538</v>
      </c>
      <c r="G177" s="27">
        <f t="shared" si="36"/>
        <v>49.909795826574125</v>
      </c>
      <c r="H177" s="28">
        <f t="shared" si="37"/>
        <v>50663548.169999994</v>
      </c>
      <c r="J177" s="38"/>
    </row>
    <row r="178" spans="1:10" ht="12.75" customHeight="1" x14ac:dyDescent="0.25">
      <c r="A178" s="24" t="s">
        <v>161</v>
      </c>
      <c r="B178" s="25" t="s">
        <v>313</v>
      </c>
      <c r="C178" s="26">
        <v>100000</v>
      </c>
      <c r="D178" s="26">
        <v>100000</v>
      </c>
      <c r="E178" s="26"/>
      <c r="F178" s="27">
        <f t="shared" ref="F178" si="38">IF(C178=0,"x",E178/C178*100)</f>
        <v>0</v>
      </c>
      <c r="G178" s="27">
        <f t="shared" ref="G178" si="39">IF(D178=0,"x",E178/D178*100)</f>
        <v>0</v>
      </c>
      <c r="H178" s="28">
        <f t="shared" ref="H178" si="40">+E178-C178</f>
        <v>-100000</v>
      </c>
      <c r="J178" s="38"/>
    </row>
    <row r="179" spans="1:10" ht="12.75" customHeight="1" x14ac:dyDescent="0.25">
      <c r="A179" s="22" t="s">
        <v>221</v>
      </c>
      <c r="B179" s="17" t="s">
        <v>62</v>
      </c>
      <c r="C179" s="18">
        <v>2579605.79</v>
      </c>
      <c r="D179" s="18">
        <v>19584519</v>
      </c>
      <c r="E179" s="18">
        <v>1470857.35</v>
      </c>
      <c r="F179" s="19">
        <f t="shared" si="35"/>
        <v>57.018686952164124</v>
      </c>
      <c r="G179" s="19">
        <f t="shared" si="36"/>
        <v>7.5103062270766001</v>
      </c>
      <c r="H179" s="20">
        <f t="shared" si="37"/>
        <v>-1108748.44</v>
      </c>
      <c r="J179" s="38"/>
    </row>
    <row r="180" spans="1:10" ht="12.75" customHeight="1" x14ac:dyDescent="0.25">
      <c r="A180" s="24" t="s">
        <v>160</v>
      </c>
      <c r="B180" s="25" t="s">
        <v>4</v>
      </c>
      <c r="C180" s="26">
        <v>1496607.88</v>
      </c>
      <c r="D180" s="26">
        <v>3476896</v>
      </c>
      <c r="E180" s="26">
        <v>1140251.32</v>
      </c>
      <c r="F180" s="27">
        <f t="shared" si="35"/>
        <v>76.189049599284502</v>
      </c>
      <c r="G180" s="27">
        <f t="shared" si="36"/>
        <v>32.795094244981733</v>
      </c>
      <c r="H180" s="28">
        <f t="shared" si="37"/>
        <v>-356356.55999999982</v>
      </c>
      <c r="J180" s="38"/>
    </row>
    <row r="181" spans="1:10" ht="12.75" customHeight="1" x14ac:dyDescent="0.25">
      <c r="A181" s="24" t="s">
        <v>161</v>
      </c>
      <c r="B181" s="25" t="s">
        <v>313</v>
      </c>
      <c r="C181" s="26">
        <v>1082997.9099999999</v>
      </c>
      <c r="D181" s="26">
        <v>16107623</v>
      </c>
      <c r="E181" s="26">
        <v>330606.03000000003</v>
      </c>
      <c r="F181" s="27">
        <f t="shared" si="35"/>
        <v>30.526931487799459</v>
      </c>
      <c r="G181" s="27">
        <f t="shared" si="36"/>
        <v>2.0524817969727751</v>
      </c>
      <c r="H181" s="28">
        <f t="shared" si="37"/>
        <v>-752391.87999999989</v>
      </c>
      <c r="J181" s="38"/>
    </row>
    <row r="182" spans="1:10" ht="12.75" customHeight="1" x14ac:dyDescent="0.25">
      <c r="A182" s="22" t="s">
        <v>222</v>
      </c>
      <c r="B182" s="17" t="s">
        <v>63</v>
      </c>
      <c r="C182" s="18">
        <v>45220816</v>
      </c>
      <c r="D182" s="18">
        <v>53248011</v>
      </c>
      <c r="E182" s="18">
        <v>38704039.310000002</v>
      </c>
      <c r="F182" s="19">
        <f t="shared" si="35"/>
        <v>85.588989172596968</v>
      </c>
      <c r="G182" s="19">
        <f t="shared" si="36"/>
        <v>72.686356885706033</v>
      </c>
      <c r="H182" s="20">
        <f t="shared" si="37"/>
        <v>-6516776.6899999976</v>
      </c>
      <c r="J182" s="38"/>
    </row>
    <row r="183" spans="1:10" ht="12.75" customHeight="1" x14ac:dyDescent="0.25">
      <c r="A183" s="24" t="s">
        <v>160</v>
      </c>
      <c r="B183" s="25" t="s">
        <v>4</v>
      </c>
      <c r="C183" s="26">
        <v>45089193</v>
      </c>
      <c r="D183" s="26">
        <v>51602011</v>
      </c>
      <c r="E183" s="26">
        <v>38671678.310000002</v>
      </c>
      <c r="F183" s="27">
        <f t="shared" si="35"/>
        <v>85.767066866776702</v>
      </c>
      <c r="G183" s="27">
        <f t="shared" si="36"/>
        <v>74.942192291691896</v>
      </c>
      <c r="H183" s="28">
        <f t="shared" si="37"/>
        <v>-6417514.6899999976</v>
      </c>
      <c r="J183" s="38"/>
    </row>
    <row r="184" spans="1:10" ht="12.75" customHeight="1" x14ac:dyDescent="0.25">
      <c r="A184" s="24" t="s">
        <v>161</v>
      </c>
      <c r="B184" s="25" t="s">
        <v>313</v>
      </c>
      <c r="C184" s="26">
        <v>131623</v>
      </c>
      <c r="D184" s="26">
        <v>1646000</v>
      </c>
      <c r="E184" s="26">
        <v>32361</v>
      </c>
      <c r="F184" s="27">
        <f t="shared" si="35"/>
        <v>24.58612856415672</v>
      </c>
      <c r="G184" s="27">
        <f t="shared" si="36"/>
        <v>1.9660388821385175</v>
      </c>
      <c r="H184" s="28">
        <f t="shared" si="37"/>
        <v>-99262</v>
      </c>
      <c r="J184" s="38"/>
    </row>
    <row r="185" spans="1:10" ht="12.75" customHeight="1" x14ac:dyDescent="0.25">
      <c r="A185" s="16" t="s">
        <v>223</v>
      </c>
      <c r="B185" s="17" t="s">
        <v>64</v>
      </c>
      <c r="C185" s="18">
        <v>3868737705.7199998</v>
      </c>
      <c r="D185" s="18">
        <v>8609639526</v>
      </c>
      <c r="E185" s="18">
        <v>3559149998.8299999</v>
      </c>
      <c r="F185" s="19">
        <f t="shared" si="35"/>
        <v>91.997707509809501</v>
      </c>
      <c r="G185" s="19">
        <f t="shared" si="36"/>
        <v>41.33912910153586</v>
      </c>
      <c r="H185" s="20">
        <f t="shared" si="37"/>
        <v>-309587706.88999987</v>
      </c>
      <c r="J185" s="38"/>
    </row>
    <row r="186" spans="1:10" ht="12.75" customHeight="1" x14ac:dyDescent="0.25">
      <c r="A186" s="22" t="s">
        <v>224</v>
      </c>
      <c r="B186" s="17" t="s">
        <v>65</v>
      </c>
      <c r="C186" s="18">
        <v>3762823163.6900001</v>
      </c>
      <c r="D186" s="18">
        <v>8212298560</v>
      </c>
      <c r="E186" s="18">
        <v>3443805652.5</v>
      </c>
      <c r="F186" s="19">
        <f t="shared" si="35"/>
        <v>91.52185746413987</v>
      </c>
      <c r="G186" s="19">
        <f t="shared" si="36"/>
        <v>41.934735169930306</v>
      </c>
      <c r="H186" s="20">
        <f t="shared" si="37"/>
        <v>-319017511.19000006</v>
      </c>
      <c r="J186" s="38"/>
    </row>
    <row r="187" spans="1:10" ht="12.75" customHeight="1" x14ac:dyDescent="0.25">
      <c r="A187" s="24" t="s">
        <v>160</v>
      </c>
      <c r="B187" s="25" t="s">
        <v>4</v>
      </c>
      <c r="C187" s="26">
        <v>3755756250</v>
      </c>
      <c r="D187" s="26">
        <v>8029895293</v>
      </c>
      <c r="E187" s="26">
        <v>3434531875.2399998</v>
      </c>
      <c r="F187" s="27">
        <f t="shared" si="35"/>
        <v>91.44714530502344</v>
      </c>
      <c r="G187" s="27">
        <f t="shared" si="36"/>
        <v>42.771813951721469</v>
      </c>
      <c r="H187" s="28">
        <f t="shared" si="37"/>
        <v>-321224374.76000023</v>
      </c>
      <c r="J187" s="38"/>
    </row>
    <row r="188" spans="1:10" ht="12.75" customHeight="1" x14ac:dyDescent="0.25">
      <c r="A188" s="24" t="s">
        <v>161</v>
      </c>
      <c r="B188" s="25" t="s">
        <v>313</v>
      </c>
      <c r="C188" s="26">
        <v>7066913.6900000004</v>
      </c>
      <c r="D188" s="26">
        <v>182403267</v>
      </c>
      <c r="E188" s="26">
        <v>9273777.2599999998</v>
      </c>
      <c r="F188" s="27">
        <f t="shared" si="35"/>
        <v>131.22810984833183</v>
      </c>
      <c r="G188" s="27">
        <f t="shared" si="36"/>
        <v>5.0842166439924563</v>
      </c>
      <c r="H188" s="28">
        <f t="shared" si="37"/>
        <v>2206863.5699999994</v>
      </c>
      <c r="J188" s="38"/>
    </row>
    <row r="189" spans="1:10" ht="12.75" customHeight="1" x14ac:dyDescent="0.25">
      <c r="A189" s="22" t="s">
        <v>225</v>
      </c>
      <c r="B189" s="17" t="s">
        <v>66</v>
      </c>
      <c r="C189" s="18">
        <v>61789131.32</v>
      </c>
      <c r="D189" s="18">
        <v>250080351</v>
      </c>
      <c r="E189" s="18">
        <v>65214738.759999998</v>
      </c>
      <c r="F189" s="19">
        <f t="shared" si="35"/>
        <v>105.54402913072059</v>
      </c>
      <c r="G189" s="19">
        <f t="shared" si="36"/>
        <v>26.077514086662489</v>
      </c>
      <c r="H189" s="20">
        <f t="shared" si="37"/>
        <v>3425607.4399999976</v>
      </c>
      <c r="J189" s="38"/>
    </row>
    <row r="190" spans="1:10" ht="12.75" customHeight="1" x14ac:dyDescent="0.25">
      <c r="A190" s="24" t="s">
        <v>160</v>
      </c>
      <c r="B190" s="25" t="s">
        <v>4</v>
      </c>
      <c r="C190" s="26">
        <v>61662064.020000003</v>
      </c>
      <c r="D190" s="26">
        <v>240459227</v>
      </c>
      <c r="E190" s="26">
        <v>64252817.710000001</v>
      </c>
      <c r="F190" s="27">
        <f t="shared" si="35"/>
        <v>104.20153579218446</v>
      </c>
      <c r="G190" s="27">
        <f t="shared" si="36"/>
        <v>26.720878425680045</v>
      </c>
      <c r="H190" s="28">
        <f t="shared" si="37"/>
        <v>2590753.6899999976</v>
      </c>
      <c r="J190" s="38"/>
    </row>
    <row r="191" spans="1:10" ht="12.75" customHeight="1" x14ac:dyDescent="0.25">
      <c r="A191" s="24" t="s">
        <v>161</v>
      </c>
      <c r="B191" s="25" t="s">
        <v>313</v>
      </c>
      <c r="C191" s="26">
        <v>127067.3</v>
      </c>
      <c r="D191" s="26">
        <v>9621124</v>
      </c>
      <c r="E191" s="26">
        <v>961921.05</v>
      </c>
      <c r="F191" s="27">
        <f t="shared" si="35"/>
        <v>757.01699020912542</v>
      </c>
      <c r="G191" s="27">
        <f t="shared" si="36"/>
        <v>9.9980111471383175</v>
      </c>
      <c r="H191" s="28">
        <f t="shared" si="37"/>
        <v>834853.75</v>
      </c>
      <c r="J191" s="38"/>
    </row>
    <row r="192" spans="1:10" ht="12.75" customHeight="1" x14ac:dyDescent="0.25">
      <c r="A192" s="22" t="s">
        <v>226</v>
      </c>
      <c r="B192" s="17" t="s">
        <v>316</v>
      </c>
      <c r="C192" s="18">
        <v>39116706.689999998</v>
      </c>
      <c r="D192" s="18">
        <v>126600745</v>
      </c>
      <c r="E192" s="18">
        <v>43558794.229999997</v>
      </c>
      <c r="F192" s="19">
        <f t="shared" si="35"/>
        <v>111.35598550052681</v>
      </c>
      <c r="G192" s="19">
        <f t="shared" si="36"/>
        <v>34.406428042741766</v>
      </c>
      <c r="H192" s="20">
        <f t="shared" si="37"/>
        <v>4442087.5399999991</v>
      </c>
      <c r="J192" s="38"/>
    </row>
    <row r="193" spans="1:10" ht="12.75" customHeight="1" x14ac:dyDescent="0.25">
      <c r="A193" s="24" t="s">
        <v>160</v>
      </c>
      <c r="B193" s="25" t="s">
        <v>4</v>
      </c>
      <c r="C193" s="26">
        <v>36053108.670000002</v>
      </c>
      <c r="D193" s="26">
        <v>110222492</v>
      </c>
      <c r="E193" s="26">
        <v>39497122.829999998</v>
      </c>
      <c r="F193" s="27">
        <f t="shared" si="35"/>
        <v>109.55261359436052</v>
      </c>
      <c r="G193" s="27">
        <f t="shared" si="36"/>
        <v>35.833995506107776</v>
      </c>
      <c r="H193" s="28">
        <f t="shared" si="37"/>
        <v>3444014.1599999964</v>
      </c>
      <c r="J193" s="38"/>
    </row>
    <row r="194" spans="1:10" ht="12.75" customHeight="1" x14ac:dyDescent="0.25">
      <c r="A194" s="24" t="s">
        <v>161</v>
      </c>
      <c r="B194" s="25" t="s">
        <v>313</v>
      </c>
      <c r="C194" s="26">
        <v>3063598.02</v>
      </c>
      <c r="D194" s="26">
        <v>16378253</v>
      </c>
      <c r="E194" s="26">
        <v>4061671.4</v>
      </c>
      <c r="F194" s="27">
        <f t="shared" si="35"/>
        <v>132.5784705919088</v>
      </c>
      <c r="G194" s="27">
        <f t="shared" si="36"/>
        <v>24.799173635918311</v>
      </c>
      <c r="H194" s="28">
        <f t="shared" si="37"/>
        <v>998073.37999999989</v>
      </c>
      <c r="J194" s="38"/>
    </row>
    <row r="195" spans="1:10" ht="12.75" customHeight="1" x14ac:dyDescent="0.25">
      <c r="A195" s="22" t="s">
        <v>314</v>
      </c>
      <c r="B195" s="17" t="s">
        <v>315</v>
      </c>
      <c r="C195" s="18">
        <v>5008704.0199999996</v>
      </c>
      <c r="D195" s="18">
        <v>20659870</v>
      </c>
      <c r="E195" s="18">
        <v>6570813.3399999999</v>
      </c>
      <c r="F195" s="19">
        <f t="shared" ref="F195:F276" si="41">IF(C195=0,"x",E195/C195*100)</f>
        <v>131.18789438869658</v>
      </c>
      <c r="G195" s="19">
        <f t="shared" ref="G195:G276" si="42">IF(D195=0,"x",E195/D195*100)</f>
        <v>31.804717745077777</v>
      </c>
      <c r="H195" s="20">
        <f t="shared" ref="H195:H276" si="43">+E195-C195</f>
        <v>1562109.3200000003</v>
      </c>
      <c r="J195" s="38"/>
    </row>
    <row r="196" spans="1:10" ht="12.75" customHeight="1" x14ac:dyDescent="0.25">
      <c r="A196" s="24" t="s">
        <v>160</v>
      </c>
      <c r="B196" s="25" t="s">
        <v>4</v>
      </c>
      <c r="C196" s="26">
        <v>4574177.8</v>
      </c>
      <c r="D196" s="26">
        <v>12779870</v>
      </c>
      <c r="E196" s="26">
        <v>5061864.51</v>
      </c>
      <c r="F196" s="27">
        <f t="shared" si="41"/>
        <v>110.66173488052868</v>
      </c>
      <c r="G196" s="27">
        <f t="shared" si="42"/>
        <v>39.608106420487843</v>
      </c>
      <c r="H196" s="28">
        <f t="shared" si="43"/>
        <v>487686.70999999996</v>
      </c>
      <c r="J196" s="38"/>
    </row>
    <row r="197" spans="1:10" ht="12.75" customHeight="1" x14ac:dyDescent="0.25">
      <c r="A197" s="24" t="s">
        <v>161</v>
      </c>
      <c r="B197" s="25" t="s">
        <v>313</v>
      </c>
      <c r="C197" s="26">
        <v>434526.22</v>
      </c>
      <c r="D197" s="26">
        <v>7880000</v>
      </c>
      <c r="E197" s="26">
        <v>1508948.83</v>
      </c>
      <c r="F197" s="27">
        <f t="shared" ref="F197:F198" si="44">IF(C197=0,"x",E197/C197*100)</f>
        <v>347.26300981330888</v>
      </c>
      <c r="G197" s="27">
        <f t="shared" ref="G197:G198" si="45">IF(D197=0,"x",E197/D197*100)</f>
        <v>19.149096827411167</v>
      </c>
      <c r="H197" s="28">
        <f t="shared" ref="H197:H198" si="46">+E197-C197</f>
        <v>1074422.6100000001</v>
      </c>
      <c r="J197" s="38"/>
    </row>
    <row r="198" spans="1:10" ht="12.75" customHeight="1" x14ac:dyDescent="0.25">
      <c r="A198" s="16" t="s">
        <v>227</v>
      </c>
      <c r="B198" s="17" t="s">
        <v>67</v>
      </c>
      <c r="C198" s="18">
        <v>534613135.99000001</v>
      </c>
      <c r="D198" s="18">
        <v>2086056524</v>
      </c>
      <c r="E198" s="18">
        <v>567560679.78999996</v>
      </c>
      <c r="F198" s="19">
        <f t="shared" si="44"/>
        <v>106.16287584086155</v>
      </c>
      <c r="G198" s="19">
        <f t="shared" si="45"/>
        <v>27.207349046405799</v>
      </c>
      <c r="H198" s="20">
        <f t="shared" si="46"/>
        <v>32947543.799999952</v>
      </c>
      <c r="J198" s="38"/>
    </row>
    <row r="199" spans="1:10" ht="12.75" customHeight="1" x14ac:dyDescent="0.25">
      <c r="A199" s="22" t="s">
        <v>228</v>
      </c>
      <c r="B199" s="17" t="s">
        <v>68</v>
      </c>
      <c r="C199" s="18">
        <v>479303939.85000002</v>
      </c>
      <c r="D199" s="18">
        <v>1895450824</v>
      </c>
      <c r="E199" s="18">
        <v>512088450.43000001</v>
      </c>
      <c r="F199" s="19">
        <f t="shared" si="41"/>
        <v>106.84002526460768</v>
      </c>
      <c r="G199" s="19">
        <f t="shared" si="42"/>
        <v>27.016709900673213</v>
      </c>
      <c r="H199" s="20">
        <f t="shared" si="43"/>
        <v>32784510.579999983</v>
      </c>
      <c r="J199" s="38"/>
    </row>
    <row r="200" spans="1:10" ht="12.75" customHeight="1" x14ac:dyDescent="0.25">
      <c r="A200" s="24" t="s">
        <v>160</v>
      </c>
      <c r="B200" s="25" t="s">
        <v>4</v>
      </c>
      <c r="C200" s="26">
        <v>479225265.44999999</v>
      </c>
      <c r="D200" s="26">
        <v>1892179324</v>
      </c>
      <c r="E200" s="26">
        <v>512054583.42000002</v>
      </c>
      <c r="F200" s="27">
        <f t="shared" si="41"/>
        <v>106.8504981554286</v>
      </c>
      <c r="G200" s="27">
        <f t="shared" si="42"/>
        <v>27.061630836211382</v>
      </c>
      <c r="H200" s="28">
        <f t="shared" si="43"/>
        <v>32829317.970000029</v>
      </c>
      <c r="J200" s="38"/>
    </row>
    <row r="201" spans="1:10" ht="12.75" customHeight="1" x14ac:dyDescent="0.25">
      <c r="A201" s="24" t="s">
        <v>161</v>
      </c>
      <c r="B201" s="25" t="s">
        <v>313</v>
      </c>
      <c r="C201" s="26">
        <v>78674.399999999994</v>
      </c>
      <c r="D201" s="26">
        <v>3271500</v>
      </c>
      <c r="E201" s="26">
        <v>33867.01</v>
      </c>
      <c r="F201" s="27">
        <f t="shared" si="41"/>
        <v>43.047052154195015</v>
      </c>
      <c r="G201" s="27">
        <f t="shared" si="42"/>
        <v>1.0352135106220388</v>
      </c>
      <c r="H201" s="28">
        <f t="shared" si="43"/>
        <v>-44807.389999999992</v>
      </c>
      <c r="J201" s="38"/>
    </row>
    <row r="202" spans="1:10" ht="12.75" customHeight="1" x14ac:dyDescent="0.25">
      <c r="A202" s="22" t="s">
        <v>229</v>
      </c>
      <c r="B202" s="17" t="s">
        <v>69</v>
      </c>
      <c r="C202" s="18">
        <v>25186817.43</v>
      </c>
      <c r="D202" s="18">
        <v>74005700</v>
      </c>
      <c r="E202" s="18">
        <v>21848461.329999998</v>
      </c>
      <c r="F202" s="19">
        <f t="shared" si="41"/>
        <v>86.745621556681115</v>
      </c>
      <c r="G202" s="19">
        <f t="shared" si="42"/>
        <v>29.522673699458284</v>
      </c>
      <c r="H202" s="20">
        <f t="shared" si="43"/>
        <v>-3338356.1000000015</v>
      </c>
      <c r="J202" s="38"/>
    </row>
    <row r="203" spans="1:10" ht="12.75" customHeight="1" x14ac:dyDescent="0.25">
      <c r="A203" s="24" t="s">
        <v>160</v>
      </c>
      <c r="B203" s="25" t="s">
        <v>4</v>
      </c>
      <c r="C203" s="26">
        <v>25165096.68</v>
      </c>
      <c r="D203" s="26">
        <v>73985700</v>
      </c>
      <c r="E203" s="26">
        <v>21848461.329999998</v>
      </c>
      <c r="F203" s="27">
        <f t="shared" si="41"/>
        <v>86.820494305368982</v>
      </c>
      <c r="G203" s="27">
        <f t="shared" si="42"/>
        <v>29.530654342663514</v>
      </c>
      <c r="H203" s="28">
        <f t="shared" si="43"/>
        <v>-3316635.3500000015</v>
      </c>
      <c r="J203" s="38"/>
    </row>
    <row r="204" spans="1:10" ht="12.75" customHeight="1" x14ac:dyDescent="0.25">
      <c r="A204" s="24" t="s">
        <v>161</v>
      </c>
      <c r="B204" s="25" t="s">
        <v>313</v>
      </c>
      <c r="C204" s="26">
        <v>21720.75</v>
      </c>
      <c r="D204" s="26">
        <v>20000</v>
      </c>
      <c r="E204" s="26"/>
      <c r="F204" s="27">
        <f t="shared" si="41"/>
        <v>0</v>
      </c>
      <c r="G204" s="27">
        <f t="shared" si="42"/>
        <v>0</v>
      </c>
      <c r="H204" s="28">
        <f t="shared" si="43"/>
        <v>-21720.75</v>
      </c>
      <c r="J204" s="38"/>
    </row>
    <row r="205" spans="1:10" ht="12.75" customHeight="1" x14ac:dyDescent="0.25">
      <c r="A205" s="22" t="s">
        <v>230</v>
      </c>
      <c r="B205" s="17" t="s">
        <v>381</v>
      </c>
      <c r="C205" s="18">
        <v>30122378.710000001</v>
      </c>
      <c r="D205" s="18">
        <v>116600000</v>
      </c>
      <c r="E205" s="18">
        <v>33623768.030000001</v>
      </c>
      <c r="F205" s="19">
        <f t="shared" si="41"/>
        <v>111.62388054977083</v>
      </c>
      <c r="G205" s="19">
        <f t="shared" si="42"/>
        <v>28.836850797598629</v>
      </c>
      <c r="H205" s="20">
        <f t="shared" si="43"/>
        <v>3501389.3200000003</v>
      </c>
      <c r="J205" s="38"/>
    </row>
    <row r="206" spans="1:10" ht="12.75" customHeight="1" x14ac:dyDescent="0.25">
      <c r="A206" s="24" t="s">
        <v>160</v>
      </c>
      <c r="B206" s="25" t="s">
        <v>4</v>
      </c>
      <c r="C206" s="26">
        <v>29967800.399999999</v>
      </c>
      <c r="D206" s="26">
        <v>112920000</v>
      </c>
      <c r="E206" s="26">
        <v>32966759.030000001</v>
      </c>
      <c r="F206" s="27">
        <f t="shared" si="41"/>
        <v>110.00726976945563</v>
      </c>
      <c r="G206" s="27">
        <f t="shared" si="42"/>
        <v>29.194791914629825</v>
      </c>
      <c r="H206" s="28">
        <f t="shared" si="43"/>
        <v>2998958.6300000027</v>
      </c>
      <c r="J206" s="38"/>
    </row>
    <row r="207" spans="1:10" ht="12.75" customHeight="1" x14ac:dyDescent="0.25">
      <c r="A207" s="24" t="s">
        <v>161</v>
      </c>
      <c r="B207" s="25" t="s">
        <v>313</v>
      </c>
      <c r="C207" s="26">
        <v>154578.31</v>
      </c>
      <c r="D207" s="26">
        <v>3680000</v>
      </c>
      <c r="E207" s="26">
        <v>657009</v>
      </c>
      <c r="F207" s="27">
        <f t="shared" si="41"/>
        <v>425.0331110490211</v>
      </c>
      <c r="G207" s="27">
        <f t="shared" si="42"/>
        <v>17.853505434782608</v>
      </c>
      <c r="H207" s="28">
        <f t="shared" si="43"/>
        <v>502430.69</v>
      </c>
      <c r="J207" s="38"/>
    </row>
    <row r="208" spans="1:10" ht="12.75" customHeight="1" x14ac:dyDescent="0.25">
      <c r="A208" s="16" t="s">
        <v>231</v>
      </c>
      <c r="B208" s="17" t="s">
        <v>70</v>
      </c>
      <c r="C208" s="18">
        <v>3078856161.3899999</v>
      </c>
      <c r="D208" s="18">
        <v>9995593867</v>
      </c>
      <c r="E208" s="18">
        <v>3678951037.4400001</v>
      </c>
      <c r="F208" s="19">
        <f t="shared" si="41"/>
        <v>119.49083830467345</v>
      </c>
      <c r="G208" s="19">
        <f t="shared" si="42"/>
        <v>36.805727467438331</v>
      </c>
      <c r="H208" s="20">
        <f t="shared" si="43"/>
        <v>600094876.05000019</v>
      </c>
      <c r="J208" s="38"/>
    </row>
    <row r="209" spans="1:10" ht="12.75" customHeight="1" x14ac:dyDescent="0.25">
      <c r="A209" s="22" t="s">
        <v>232</v>
      </c>
      <c r="B209" s="17" t="s">
        <v>71</v>
      </c>
      <c r="C209" s="18">
        <v>2722661790.79</v>
      </c>
      <c r="D209" s="18">
        <v>8532640027</v>
      </c>
      <c r="E209" s="18">
        <v>3333921011.23</v>
      </c>
      <c r="F209" s="19">
        <f t="shared" si="41"/>
        <v>122.45079511923656</v>
      </c>
      <c r="G209" s="19">
        <f t="shared" si="42"/>
        <v>39.072561372335038</v>
      </c>
      <c r="H209" s="20">
        <f t="shared" si="43"/>
        <v>611259220.44000006</v>
      </c>
      <c r="J209" s="38"/>
    </row>
    <row r="210" spans="1:10" ht="12.75" customHeight="1" x14ac:dyDescent="0.25">
      <c r="A210" s="24" t="s">
        <v>160</v>
      </c>
      <c r="B210" s="25" t="s">
        <v>4</v>
      </c>
      <c r="C210" s="26">
        <v>2720648605.7800002</v>
      </c>
      <c r="D210" s="26">
        <v>8378121702</v>
      </c>
      <c r="E210" s="26">
        <v>3323458351.6900001</v>
      </c>
      <c r="F210" s="27">
        <f t="shared" si="41"/>
        <v>122.15683953559216</v>
      </c>
      <c r="G210" s="27">
        <f t="shared" si="42"/>
        <v>39.668298813284537</v>
      </c>
      <c r="H210" s="28">
        <f t="shared" si="43"/>
        <v>602809745.90999985</v>
      </c>
      <c r="J210" s="38"/>
    </row>
    <row r="211" spans="1:10" ht="12.75" customHeight="1" x14ac:dyDescent="0.25">
      <c r="A211" s="24" t="s">
        <v>161</v>
      </c>
      <c r="B211" s="25" t="s">
        <v>313</v>
      </c>
      <c r="C211" s="26">
        <v>2013185.01</v>
      </c>
      <c r="D211" s="26">
        <v>154518325</v>
      </c>
      <c r="E211" s="26">
        <v>10462659.539999999</v>
      </c>
      <c r="F211" s="27">
        <f t="shared" si="41"/>
        <v>519.70680727450872</v>
      </c>
      <c r="G211" s="27">
        <f t="shared" si="42"/>
        <v>6.7711448075818828</v>
      </c>
      <c r="H211" s="28">
        <f t="shared" si="43"/>
        <v>8449474.5299999993</v>
      </c>
      <c r="J211" s="38"/>
    </row>
    <row r="212" spans="1:10" ht="12.75" customHeight="1" x14ac:dyDescent="0.25">
      <c r="A212" s="22" t="s">
        <v>233</v>
      </c>
      <c r="B212" s="17" t="s">
        <v>382</v>
      </c>
      <c r="C212" s="18">
        <v>130866670.68000001</v>
      </c>
      <c r="D212" s="18">
        <v>345961600</v>
      </c>
      <c r="E212" s="18">
        <v>138022222.59999999</v>
      </c>
      <c r="F212" s="19">
        <f t="shared" si="41"/>
        <v>105.46781841611681</v>
      </c>
      <c r="G212" s="19">
        <f t="shared" si="42"/>
        <v>39.895243460545906</v>
      </c>
      <c r="H212" s="20">
        <f t="shared" si="43"/>
        <v>7155551.9199999869</v>
      </c>
      <c r="J212" s="38"/>
    </row>
    <row r="213" spans="1:10" ht="12.75" customHeight="1" x14ac:dyDescent="0.25">
      <c r="A213" s="24" t="s">
        <v>160</v>
      </c>
      <c r="B213" s="25" t="s">
        <v>4</v>
      </c>
      <c r="C213" s="26">
        <v>130843256.27</v>
      </c>
      <c r="D213" s="26">
        <v>345734600</v>
      </c>
      <c r="E213" s="26">
        <v>138022222.59999999</v>
      </c>
      <c r="F213" s="27">
        <f t="shared" si="41"/>
        <v>105.4866918897111</v>
      </c>
      <c r="G213" s="27">
        <f t="shared" si="42"/>
        <v>39.921437599823676</v>
      </c>
      <c r="H213" s="28">
        <f t="shared" si="43"/>
        <v>7178966.3299999982</v>
      </c>
      <c r="J213" s="38"/>
    </row>
    <row r="214" spans="1:10" ht="12.75" customHeight="1" x14ac:dyDescent="0.25">
      <c r="A214" s="24" t="s">
        <v>161</v>
      </c>
      <c r="B214" s="25" t="s">
        <v>313</v>
      </c>
      <c r="C214" s="26">
        <v>23414.41</v>
      </c>
      <c r="D214" s="26">
        <v>227000</v>
      </c>
      <c r="E214" s="26"/>
      <c r="F214" s="27">
        <f t="shared" si="41"/>
        <v>0</v>
      </c>
      <c r="G214" s="27">
        <f t="shared" si="42"/>
        <v>0</v>
      </c>
      <c r="H214" s="28">
        <f t="shared" si="43"/>
        <v>-23414.41</v>
      </c>
      <c r="J214" s="38"/>
    </row>
    <row r="215" spans="1:10" ht="12.75" customHeight="1" x14ac:dyDescent="0.25">
      <c r="A215" s="22" t="s">
        <v>234</v>
      </c>
      <c r="B215" s="17" t="s">
        <v>72</v>
      </c>
      <c r="C215" s="18">
        <v>5957633.6699999999</v>
      </c>
      <c r="D215" s="18">
        <v>26414750</v>
      </c>
      <c r="E215" s="18">
        <v>9639588.5500000007</v>
      </c>
      <c r="F215" s="19">
        <f t="shared" si="41"/>
        <v>161.8023041352927</v>
      </c>
      <c r="G215" s="19">
        <f t="shared" si="42"/>
        <v>36.493203797120934</v>
      </c>
      <c r="H215" s="20">
        <f t="shared" si="43"/>
        <v>3681954.8800000008</v>
      </c>
      <c r="J215" s="38"/>
    </row>
    <row r="216" spans="1:10" ht="12.75" customHeight="1" x14ac:dyDescent="0.25">
      <c r="A216" s="24" t="s">
        <v>160</v>
      </c>
      <c r="B216" s="25" t="s">
        <v>4</v>
      </c>
      <c r="C216" s="26">
        <v>5953873.6699999999</v>
      </c>
      <c r="D216" s="26">
        <v>23564750</v>
      </c>
      <c r="E216" s="26">
        <v>8852079.5700000003</v>
      </c>
      <c r="F216" s="27">
        <f t="shared" si="41"/>
        <v>148.67765190590617</v>
      </c>
      <c r="G216" s="27">
        <f t="shared" si="42"/>
        <v>37.564920357737726</v>
      </c>
      <c r="H216" s="28">
        <f t="shared" si="43"/>
        <v>2898205.9000000004</v>
      </c>
      <c r="J216" s="38"/>
    </row>
    <row r="217" spans="1:10" ht="12.75" customHeight="1" x14ac:dyDescent="0.25">
      <c r="A217" s="24" t="s">
        <v>161</v>
      </c>
      <c r="B217" s="25" t="s">
        <v>313</v>
      </c>
      <c r="C217" s="26">
        <v>3760</v>
      </c>
      <c r="D217" s="26">
        <v>2850000</v>
      </c>
      <c r="E217" s="26">
        <v>787508.98</v>
      </c>
      <c r="F217" s="27">
        <f t="shared" si="41"/>
        <v>20944.387765957446</v>
      </c>
      <c r="G217" s="27">
        <f t="shared" si="42"/>
        <v>27.631894035087718</v>
      </c>
      <c r="H217" s="28">
        <f t="shared" si="43"/>
        <v>783748.98</v>
      </c>
      <c r="J217" s="38"/>
    </row>
    <row r="218" spans="1:10" ht="12.75" customHeight="1" x14ac:dyDescent="0.25">
      <c r="A218" s="22" t="s">
        <v>311</v>
      </c>
      <c r="B218" s="17" t="s">
        <v>312</v>
      </c>
      <c r="C218" s="18">
        <v>32510835.16</v>
      </c>
      <c r="D218" s="18">
        <v>110138141</v>
      </c>
      <c r="E218" s="18">
        <v>34880826.310000002</v>
      </c>
      <c r="F218" s="19">
        <f t="shared" ref="F218:F220" si="47">IF(C218=0,"x",E218/C218*100)</f>
        <v>107.28985010177759</v>
      </c>
      <c r="G218" s="19">
        <f t="shared" ref="G218:G220" si="48">IF(D218=0,"x",E218/D218*100)</f>
        <v>31.670069962412022</v>
      </c>
      <c r="H218" s="20">
        <f t="shared" ref="H218:H220" si="49">+E218-C218</f>
        <v>2369991.1500000022</v>
      </c>
      <c r="J218" s="38"/>
    </row>
    <row r="219" spans="1:10" ht="12.75" customHeight="1" x14ac:dyDescent="0.25">
      <c r="A219" s="24" t="s">
        <v>160</v>
      </c>
      <c r="B219" s="25" t="s">
        <v>4</v>
      </c>
      <c r="C219" s="26">
        <v>31654306.039999999</v>
      </c>
      <c r="D219" s="26">
        <v>93055641</v>
      </c>
      <c r="E219" s="26">
        <v>33830556.759999998</v>
      </c>
      <c r="F219" s="27">
        <f t="shared" si="47"/>
        <v>106.87505427302679</v>
      </c>
      <c r="G219" s="27">
        <f t="shared" si="48"/>
        <v>36.355191793262698</v>
      </c>
      <c r="H219" s="28">
        <f t="shared" si="49"/>
        <v>2176250.7199999988</v>
      </c>
      <c r="J219" s="38"/>
    </row>
    <row r="220" spans="1:10" ht="12.75" customHeight="1" x14ac:dyDescent="0.25">
      <c r="A220" s="24" t="s">
        <v>161</v>
      </c>
      <c r="B220" s="25" t="s">
        <v>313</v>
      </c>
      <c r="C220" s="26">
        <v>856529.12</v>
      </c>
      <c r="D220" s="26">
        <v>17082500</v>
      </c>
      <c r="E220" s="26">
        <v>1050269.55</v>
      </c>
      <c r="F220" s="27">
        <f t="shared" si="47"/>
        <v>122.61924615009004</v>
      </c>
      <c r="G220" s="27">
        <f t="shared" si="48"/>
        <v>6.1482192302063519</v>
      </c>
      <c r="H220" s="28">
        <f t="shared" si="49"/>
        <v>193740.43000000005</v>
      </c>
      <c r="J220" s="38"/>
    </row>
    <row r="221" spans="1:10" ht="12.75" customHeight="1" x14ac:dyDescent="0.25">
      <c r="A221" s="22" t="s">
        <v>235</v>
      </c>
      <c r="B221" s="17" t="s">
        <v>73</v>
      </c>
      <c r="C221" s="18">
        <v>2026337.35</v>
      </c>
      <c r="D221" s="18">
        <v>7105500</v>
      </c>
      <c r="E221" s="18">
        <v>1895140.6</v>
      </c>
      <c r="F221" s="19">
        <f t="shared" si="41"/>
        <v>93.525424085974635</v>
      </c>
      <c r="G221" s="19">
        <f t="shared" si="42"/>
        <v>26.671460136513968</v>
      </c>
      <c r="H221" s="20">
        <f t="shared" si="43"/>
        <v>-131196.75</v>
      </c>
      <c r="J221" s="38"/>
    </row>
    <row r="222" spans="1:10" ht="12.75" customHeight="1" x14ac:dyDescent="0.25">
      <c r="A222" s="24" t="s">
        <v>160</v>
      </c>
      <c r="B222" s="25" t="s">
        <v>4</v>
      </c>
      <c r="C222" s="26">
        <v>1990593.53</v>
      </c>
      <c r="D222" s="26">
        <v>6927500</v>
      </c>
      <c r="E222" s="26">
        <v>1871780.46</v>
      </c>
      <c r="F222" s="27">
        <f t="shared" si="41"/>
        <v>94.031274179817103</v>
      </c>
      <c r="G222" s="27">
        <f t="shared" si="42"/>
        <v>27.019566365932874</v>
      </c>
      <c r="H222" s="28">
        <f t="shared" si="43"/>
        <v>-118813.07000000007</v>
      </c>
      <c r="J222" s="38"/>
    </row>
    <row r="223" spans="1:10" ht="12.75" customHeight="1" x14ac:dyDescent="0.25">
      <c r="A223" s="24" t="s">
        <v>161</v>
      </c>
      <c r="B223" s="25" t="s">
        <v>313</v>
      </c>
      <c r="C223" s="26">
        <v>35743.82</v>
      </c>
      <c r="D223" s="26">
        <v>178000</v>
      </c>
      <c r="E223" s="26">
        <v>23360.14</v>
      </c>
      <c r="F223" s="27">
        <f t="shared" si="41"/>
        <v>65.354346569560846</v>
      </c>
      <c r="G223" s="27">
        <f t="shared" si="42"/>
        <v>13.12367415730337</v>
      </c>
      <c r="H223" s="28">
        <f t="shared" si="43"/>
        <v>-12383.68</v>
      </c>
      <c r="J223" s="38"/>
    </row>
    <row r="224" spans="1:10" ht="12.75" customHeight="1" x14ac:dyDescent="0.25">
      <c r="A224" s="22" t="s">
        <v>236</v>
      </c>
      <c r="B224" s="17" t="s">
        <v>383</v>
      </c>
      <c r="C224" s="18">
        <v>1230278.1000000001</v>
      </c>
      <c r="D224" s="18">
        <v>3689000</v>
      </c>
      <c r="E224" s="18">
        <v>1476043.32</v>
      </c>
      <c r="F224" s="19">
        <f t="shared" si="41"/>
        <v>119.97639558080404</v>
      </c>
      <c r="G224" s="19">
        <f t="shared" si="42"/>
        <v>40.012017348875034</v>
      </c>
      <c r="H224" s="20">
        <f t="shared" si="43"/>
        <v>245765.21999999997</v>
      </c>
      <c r="J224" s="38"/>
    </row>
    <row r="225" spans="1:10" ht="12.75" customHeight="1" x14ac:dyDescent="0.25">
      <c r="A225" s="24" t="s">
        <v>160</v>
      </c>
      <c r="B225" s="25" t="s">
        <v>4</v>
      </c>
      <c r="C225" s="26">
        <v>1230278.1000000001</v>
      </c>
      <c r="D225" s="26">
        <v>3664000</v>
      </c>
      <c r="E225" s="26">
        <v>1454685.82</v>
      </c>
      <c r="F225" s="27">
        <f t="shared" si="41"/>
        <v>118.24040596999978</v>
      </c>
      <c r="G225" s="27">
        <f t="shared" si="42"/>
        <v>39.70212390829694</v>
      </c>
      <c r="H225" s="28">
        <f t="shared" si="43"/>
        <v>224407.71999999997</v>
      </c>
      <c r="J225" s="38"/>
    </row>
    <row r="226" spans="1:10" ht="12.75" customHeight="1" x14ac:dyDescent="0.25">
      <c r="A226" s="24" t="s">
        <v>161</v>
      </c>
      <c r="B226" s="25" t="s">
        <v>313</v>
      </c>
      <c r="C226" s="26"/>
      <c r="D226" s="26">
        <v>25000</v>
      </c>
      <c r="E226" s="26">
        <v>21357.5</v>
      </c>
      <c r="F226" s="27" t="str">
        <f t="shared" si="41"/>
        <v>x</v>
      </c>
      <c r="G226" s="27">
        <f t="shared" si="42"/>
        <v>85.429999999999993</v>
      </c>
      <c r="H226" s="28">
        <f t="shared" si="43"/>
        <v>21357.5</v>
      </c>
      <c r="J226" s="38"/>
    </row>
    <row r="227" spans="1:10" ht="12.75" customHeight="1" x14ac:dyDescent="0.25">
      <c r="A227" s="22" t="s">
        <v>237</v>
      </c>
      <c r="B227" s="17" t="s">
        <v>74</v>
      </c>
      <c r="C227" s="18">
        <v>31822552.16</v>
      </c>
      <c r="D227" s="18">
        <v>69539000</v>
      </c>
      <c r="E227" s="18">
        <v>29021037.309999999</v>
      </c>
      <c r="F227" s="19">
        <f t="shared" si="41"/>
        <v>91.196448242383838</v>
      </c>
      <c r="G227" s="19">
        <f t="shared" si="42"/>
        <v>41.733469434418097</v>
      </c>
      <c r="H227" s="20">
        <f t="shared" si="43"/>
        <v>-2801514.8500000015</v>
      </c>
      <c r="J227" s="38"/>
    </row>
    <row r="228" spans="1:10" ht="12.75" customHeight="1" x14ac:dyDescent="0.25">
      <c r="A228" s="24" t="s">
        <v>160</v>
      </c>
      <c r="B228" s="25" t="s">
        <v>4</v>
      </c>
      <c r="C228" s="26">
        <v>27806409.579999998</v>
      </c>
      <c r="D228" s="26">
        <v>68228000</v>
      </c>
      <c r="E228" s="26">
        <v>28863791.690000001</v>
      </c>
      <c r="F228" s="27">
        <f t="shared" si="41"/>
        <v>103.80265602776899</v>
      </c>
      <c r="G228" s="27">
        <f t="shared" si="42"/>
        <v>42.304906621914753</v>
      </c>
      <c r="H228" s="28">
        <f t="shared" si="43"/>
        <v>1057382.1100000031</v>
      </c>
      <c r="J228" s="38"/>
    </row>
    <row r="229" spans="1:10" ht="12.75" customHeight="1" x14ac:dyDescent="0.25">
      <c r="A229" s="24" t="s">
        <v>161</v>
      </c>
      <c r="B229" s="25" t="s">
        <v>313</v>
      </c>
      <c r="C229" s="26">
        <v>4016142.58</v>
      </c>
      <c r="D229" s="26">
        <v>1311000</v>
      </c>
      <c r="E229" s="26">
        <v>157245.62</v>
      </c>
      <c r="F229" s="27">
        <f t="shared" si="41"/>
        <v>3.9153395794030801</v>
      </c>
      <c r="G229" s="27">
        <f t="shared" si="42"/>
        <v>11.994326468344775</v>
      </c>
      <c r="H229" s="28">
        <f t="shared" si="43"/>
        <v>-3858896.96</v>
      </c>
      <c r="J229" s="38"/>
    </row>
    <row r="230" spans="1:10" ht="12.75" customHeight="1" x14ac:dyDescent="0.25">
      <c r="A230" s="22" t="s">
        <v>401</v>
      </c>
      <c r="B230" s="17" t="s">
        <v>402</v>
      </c>
      <c r="C230" s="18">
        <v>1143892.6200000001</v>
      </c>
      <c r="D230" s="18">
        <v>34402000</v>
      </c>
      <c r="E230" s="18">
        <v>1261218.8700000001</v>
      </c>
      <c r="F230" s="19">
        <f t="shared" ref="F230:F259" si="50">IF(C230=0,"x",E230/C230*100)</f>
        <v>110.25675382012692</v>
      </c>
      <c r="G230" s="19">
        <f t="shared" ref="G230:G259" si="51">IF(D230=0,"x",E230/D230*100)</f>
        <v>3.6661207778617526</v>
      </c>
      <c r="H230" s="20">
        <f t="shared" ref="H230:H259" si="52">+E230-C230</f>
        <v>117326.25</v>
      </c>
      <c r="J230" s="38"/>
    </row>
    <row r="231" spans="1:10" ht="12.75" customHeight="1" x14ac:dyDescent="0.25">
      <c r="A231" s="24" t="s">
        <v>160</v>
      </c>
      <c r="B231" s="25" t="s">
        <v>4</v>
      </c>
      <c r="C231" s="26">
        <v>1109892.6200000001</v>
      </c>
      <c r="D231" s="26">
        <v>12151000</v>
      </c>
      <c r="E231" s="26">
        <v>1185294.07</v>
      </c>
      <c r="F231" s="27">
        <f t="shared" si="50"/>
        <v>106.79358062584467</v>
      </c>
      <c r="G231" s="27">
        <f t="shared" si="51"/>
        <v>9.7547038926837306</v>
      </c>
      <c r="H231" s="28">
        <f t="shared" si="52"/>
        <v>75401.449999999953</v>
      </c>
      <c r="J231" s="38"/>
    </row>
    <row r="232" spans="1:10" ht="12.75" customHeight="1" x14ac:dyDescent="0.25">
      <c r="A232" s="24" t="s">
        <v>161</v>
      </c>
      <c r="B232" s="25" t="s">
        <v>313</v>
      </c>
      <c r="C232" s="26">
        <v>34000</v>
      </c>
      <c r="D232" s="26">
        <v>22251000</v>
      </c>
      <c r="E232" s="26">
        <v>75924.800000000003</v>
      </c>
      <c r="F232" s="27">
        <f t="shared" si="50"/>
        <v>223.30823529411768</v>
      </c>
      <c r="G232" s="27">
        <f t="shared" si="51"/>
        <v>0.34121972046200172</v>
      </c>
      <c r="H232" s="28">
        <f t="shared" si="52"/>
        <v>41924.800000000003</v>
      </c>
      <c r="J232" s="38"/>
    </row>
    <row r="233" spans="1:10" ht="12.75" customHeight="1" x14ac:dyDescent="0.25">
      <c r="A233" s="22" t="s">
        <v>403</v>
      </c>
      <c r="B233" s="17" t="s">
        <v>404</v>
      </c>
      <c r="C233" s="18">
        <v>21308969.09</v>
      </c>
      <c r="D233" s="18">
        <v>39384693</v>
      </c>
      <c r="E233" s="18">
        <v>3929118.68</v>
      </c>
      <c r="F233" s="19">
        <f t="shared" si="50"/>
        <v>18.438802287455005</v>
      </c>
      <c r="G233" s="19">
        <f t="shared" si="51"/>
        <v>9.9762582381942142</v>
      </c>
      <c r="H233" s="20">
        <f t="shared" si="52"/>
        <v>-17379850.41</v>
      </c>
      <c r="J233" s="38"/>
    </row>
    <row r="234" spans="1:10" ht="12.75" customHeight="1" x14ac:dyDescent="0.25">
      <c r="A234" s="24" t="s">
        <v>160</v>
      </c>
      <c r="B234" s="25" t="s">
        <v>4</v>
      </c>
      <c r="C234" s="26">
        <v>1729448.33</v>
      </c>
      <c r="D234" s="26">
        <v>8815661</v>
      </c>
      <c r="E234" s="26">
        <v>2296902.5699999998</v>
      </c>
      <c r="F234" s="27">
        <f t="shared" si="50"/>
        <v>132.81128612844998</v>
      </c>
      <c r="G234" s="27">
        <f t="shared" si="51"/>
        <v>26.054796911995592</v>
      </c>
      <c r="H234" s="28">
        <f t="shared" si="52"/>
        <v>567454.23999999976</v>
      </c>
      <c r="J234" s="38"/>
    </row>
    <row r="235" spans="1:10" ht="12.75" customHeight="1" x14ac:dyDescent="0.25">
      <c r="A235" s="24" t="s">
        <v>161</v>
      </c>
      <c r="B235" s="25" t="s">
        <v>313</v>
      </c>
      <c r="C235" s="26">
        <v>19579520.760000002</v>
      </c>
      <c r="D235" s="26">
        <v>30569032</v>
      </c>
      <c r="E235" s="26">
        <v>1632216.11</v>
      </c>
      <c r="F235" s="27">
        <f t="shared" si="50"/>
        <v>8.3363435193701854</v>
      </c>
      <c r="G235" s="27">
        <f t="shared" si="51"/>
        <v>5.3394432313067686</v>
      </c>
      <c r="H235" s="28">
        <f t="shared" si="52"/>
        <v>-17947304.650000002</v>
      </c>
      <c r="J235" s="38"/>
    </row>
    <row r="236" spans="1:10" ht="12.75" customHeight="1" x14ac:dyDescent="0.25">
      <c r="A236" s="22" t="s">
        <v>405</v>
      </c>
      <c r="B236" s="17" t="s">
        <v>406</v>
      </c>
      <c r="C236" s="18">
        <v>16897871.359999999</v>
      </c>
      <c r="D236" s="18">
        <v>90815550</v>
      </c>
      <c r="E236" s="18">
        <v>31966842.16</v>
      </c>
      <c r="F236" s="19">
        <f t="shared" si="50"/>
        <v>189.17673995122661</v>
      </c>
      <c r="G236" s="19">
        <f t="shared" si="51"/>
        <v>35.199745153775979</v>
      </c>
      <c r="H236" s="20">
        <f t="shared" si="52"/>
        <v>15068970.800000001</v>
      </c>
      <c r="J236" s="38"/>
    </row>
    <row r="237" spans="1:10" ht="12.75" customHeight="1" x14ac:dyDescent="0.25">
      <c r="A237" s="24" t="s">
        <v>160</v>
      </c>
      <c r="B237" s="25" t="s">
        <v>4</v>
      </c>
      <c r="C237" s="26">
        <v>9646957.9800000004</v>
      </c>
      <c r="D237" s="26">
        <v>31042400</v>
      </c>
      <c r="E237" s="26">
        <v>9707567.3599999994</v>
      </c>
      <c r="F237" s="27">
        <f t="shared" si="50"/>
        <v>100.62827453095218</v>
      </c>
      <c r="G237" s="27">
        <f t="shared" si="51"/>
        <v>31.271961446279921</v>
      </c>
      <c r="H237" s="28">
        <f t="shared" si="52"/>
        <v>60609.379999998957</v>
      </c>
      <c r="J237" s="38"/>
    </row>
    <row r="238" spans="1:10" ht="12.75" customHeight="1" x14ac:dyDescent="0.25">
      <c r="A238" s="24" t="s">
        <v>161</v>
      </c>
      <c r="B238" s="25" t="s">
        <v>313</v>
      </c>
      <c r="C238" s="26">
        <v>7250913.3799999999</v>
      </c>
      <c r="D238" s="26">
        <v>59773150</v>
      </c>
      <c r="E238" s="26">
        <v>22259274.800000001</v>
      </c>
      <c r="F238" s="27">
        <f t="shared" si="50"/>
        <v>306.98580486973077</v>
      </c>
      <c r="G238" s="27">
        <f t="shared" si="51"/>
        <v>37.239588008997352</v>
      </c>
      <c r="H238" s="28">
        <f t="shared" si="52"/>
        <v>15008361.420000002</v>
      </c>
      <c r="J238" s="38"/>
    </row>
    <row r="239" spans="1:10" ht="12.75" customHeight="1" x14ac:dyDescent="0.25">
      <c r="A239" s="22" t="s">
        <v>407</v>
      </c>
      <c r="B239" s="17" t="s">
        <v>408</v>
      </c>
      <c r="C239" s="18">
        <v>1405371.39</v>
      </c>
      <c r="D239" s="18">
        <v>42638700</v>
      </c>
      <c r="E239" s="18">
        <v>1682600.45</v>
      </c>
      <c r="F239" s="19">
        <f t="shared" si="50"/>
        <v>119.72639132777564</v>
      </c>
      <c r="G239" s="19">
        <f t="shared" si="51"/>
        <v>3.9461814032791809</v>
      </c>
      <c r="H239" s="20">
        <f t="shared" si="52"/>
        <v>277229.06000000006</v>
      </c>
      <c r="J239" s="38"/>
    </row>
    <row r="240" spans="1:10" ht="12.75" customHeight="1" x14ac:dyDescent="0.25">
      <c r="A240" s="24" t="s">
        <v>160</v>
      </c>
      <c r="B240" s="25" t="s">
        <v>4</v>
      </c>
      <c r="C240" s="26">
        <v>1138888.69</v>
      </c>
      <c r="D240" s="26">
        <v>9751700</v>
      </c>
      <c r="E240" s="26">
        <v>1646223.45</v>
      </c>
      <c r="F240" s="27">
        <f t="shared" si="50"/>
        <v>144.54647451104287</v>
      </c>
      <c r="G240" s="27">
        <f t="shared" si="51"/>
        <v>16.881399653393768</v>
      </c>
      <c r="H240" s="28">
        <f t="shared" si="52"/>
        <v>507334.76</v>
      </c>
      <c r="J240" s="38"/>
    </row>
    <row r="241" spans="1:10" ht="12.75" customHeight="1" x14ac:dyDescent="0.25">
      <c r="A241" s="24" t="s">
        <v>161</v>
      </c>
      <c r="B241" s="25" t="s">
        <v>313</v>
      </c>
      <c r="C241" s="26">
        <v>266482.7</v>
      </c>
      <c r="D241" s="26">
        <v>32887000</v>
      </c>
      <c r="E241" s="26">
        <v>36377</v>
      </c>
      <c r="F241" s="27">
        <f t="shared" si="50"/>
        <v>13.650792340365808</v>
      </c>
      <c r="G241" s="27">
        <f t="shared" si="51"/>
        <v>0.11061209596497097</v>
      </c>
      <c r="H241" s="28">
        <f t="shared" si="52"/>
        <v>-230105.7</v>
      </c>
      <c r="J241" s="38"/>
    </row>
    <row r="242" spans="1:10" ht="12.75" customHeight="1" x14ac:dyDescent="0.25">
      <c r="A242" s="22" t="s">
        <v>409</v>
      </c>
      <c r="B242" s="17" t="s">
        <v>410</v>
      </c>
      <c r="C242" s="18">
        <v>7688507.5899999999</v>
      </c>
      <c r="D242" s="18">
        <v>39856100</v>
      </c>
      <c r="E242" s="18">
        <v>8759339.3300000001</v>
      </c>
      <c r="F242" s="19">
        <f t="shared" si="50"/>
        <v>113.92769308562262</v>
      </c>
      <c r="G242" s="19">
        <f t="shared" si="51"/>
        <v>21.97741206490349</v>
      </c>
      <c r="H242" s="20">
        <f t="shared" si="52"/>
        <v>1070831.7400000002</v>
      </c>
      <c r="J242" s="38"/>
    </row>
    <row r="243" spans="1:10" ht="12.75" customHeight="1" x14ac:dyDescent="0.25">
      <c r="A243" s="24" t="s">
        <v>160</v>
      </c>
      <c r="B243" s="25" t="s">
        <v>4</v>
      </c>
      <c r="C243" s="26">
        <v>6732444.7599999998</v>
      </c>
      <c r="D243" s="26">
        <v>23216100</v>
      </c>
      <c r="E243" s="26">
        <v>7378732.3300000001</v>
      </c>
      <c r="F243" s="27">
        <f t="shared" si="50"/>
        <v>109.59959707118341</v>
      </c>
      <c r="G243" s="27">
        <f t="shared" si="51"/>
        <v>31.782824548481443</v>
      </c>
      <c r="H243" s="28">
        <f t="shared" si="52"/>
        <v>646287.5700000003</v>
      </c>
      <c r="J243" s="38"/>
    </row>
    <row r="244" spans="1:10" ht="12.75" customHeight="1" x14ac:dyDescent="0.25">
      <c r="A244" s="24" t="s">
        <v>161</v>
      </c>
      <c r="B244" s="25" t="s">
        <v>313</v>
      </c>
      <c r="C244" s="26">
        <v>956062.83</v>
      </c>
      <c r="D244" s="26">
        <v>16640000</v>
      </c>
      <c r="E244" s="26">
        <v>1380607</v>
      </c>
      <c r="F244" s="27">
        <f t="shared" si="50"/>
        <v>144.40546757789969</v>
      </c>
      <c r="G244" s="27">
        <f t="shared" si="51"/>
        <v>8.2969170673076924</v>
      </c>
      <c r="H244" s="28">
        <f t="shared" si="52"/>
        <v>424544.17000000004</v>
      </c>
      <c r="J244" s="38"/>
    </row>
    <row r="245" spans="1:10" ht="12.75" customHeight="1" x14ac:dyDescent="0.25">
      <c r="A245" s="22" t="s">
        <v>411</v>
      </c>
      <c r="B245" s="17" t="s">
        <v>412</v>
      </c>
      <c r="C245" s="18">
        <v>81875322.069999993</v>
      </c>
      <c r="D245" s="18">
        <v>312259650</v>
      </c>
      <c r="E245" s="18">
        <v>50784112.350000001</v>
      </c>
      <c r="F245" s="19">
        <f t="shared" si="50"/>
        <v>62.026152772360021</v>
      </c>
      <c r="G245" s="19">
        <f t="shared" si="51"/>
        <v>16.263424477033777</v>
      </c>
      <c r="H245" s="20">
        <f t="shared" si="52"/>
        <v>-31091209.719999991</v>
      </c>
      <c r="J245" s="38"/>
    </row>
    <row r="246" spans="1:10" ht="12.75" customHeight="1" x14ac:dyDescent="0.25">
      <c r="A246" s="24" t="s">
        <v>160</v>
      </c>
      <c r="B246" s="25" t="s">
        <v>4</v>
      </c>
      <c r="C246" s="26">
        <v>31380342.390000001</v>
      </c>
      <c r="D246" s="26">
        <v>184332640</v>
      </c>
      <c r="E246" s="26">
        <v>21332530.920000002</v>
      </c>
      <c r="F246" s="27">
        <f t="shared" si="50"/>
        <v>67.980555007577152</v>
      </c>
      <c r="G246" s="27">
        <f t="shared" si="51"/>
        <v>11.572845113052143</v>
      </c>
      <c r="H246" s="28">
        <f t="shared" si="52"/>
        <v>-10047811.469999999</v>
      </c>
      <c r="J246" s="38"/>
    </row>
    <row r="247" spans="1:10" ht="12.75" customHeight="1" x14ac:dyDescent="0.25">
      <c r="A247" s="24" t="s">
        <v>161</v>
      </c>
      <c r="B247" s="25" t="s">
        <v>313</v>
      </c>
      <c r="C247" s="26">
        <v>50494979.68</v>
      </c>
      <c r="D247" s="26">
        <v>127927010</v>
      </c>
      <c r="E247" s="26">
        <v>29451581.43</v>
      </c>
      <c r="F247" s="27">
        <f t="shared" si="50"/>
        <v>58.325761524496968</v>
      </c>
      <c r="G247" s="27">
        <f t="shared" si="51"/>
        <v>23.022176028346163</v>
      </c>
      <c r="H247" s="28">
        <f t="shared" si="52"/>
        <v>-21043398.25</v>
      </c>
      <c r="J247" s="38"/>
    </row>
    <row r="248" spans="1:10" ht="12.75" customHeight="1" x14ac:dyDescent="0.25">
      <c r="A248" s="22" t="s">
        <v>413</v>
      </c>
      <c r="B248" s="17" t="s">
        <v>414</v>
      </c>
      <c r="C248" s="18">
        <v>1391236.54</v>
      </c>
      <c r="D248" s="18">
        <v>149148106</v>
      </c>
      <c r="E248" s="18">
        <v>1078621.1100000001</v>
      </c>
      <c r="F248" s="19">
        <f t="shared" si="50"/>
        <v>77.529670835126282</v>
      </c>
      <c r="G248" s="19">
        <f t="shared" si="51"/>
        <v>0.7231879364260918</v>
      </c>
      <c r="H248" s="20">
        <f t="shared" si="52"/>
        <v>-312615.42999999993</v>
      </c>
      <c r="J248" s="38"/>
    </row>
    <row r="249" spans="1:10" ht="12.75" customHeight="1" x14ac:dyDescent="0.25">
      <c r="A249" s="24" t="s">
        <v>160</v>
      </c>
      <c r="B249" s="25" t="s">
        <v>4</v>
      </c>
      <c r="C249" s="26">
        <v>1316611.54</v>
      </c>
      <c r="D249" s="26">
        <v>6739700</v>
      </c>
      <c r="E249" s="26">
        <v>1059737.8799999999</v>
      </c>
      <c r="F249" s="27">
        <f t="shared" si="50"/>
        <v>80.489791240930472</v>
      </c>
      <c r="G249" s="27">
        <f t="shared" si="51"/>
        <v>15.72381381960621</v>
      </c>
      <c r="H249" s="28">
        <f t="shared" si="52"/>
        <v>-256873.66000000015</v>
      </c>
      <c r="J249" s="38"/>
    </row>
    <row r="250" spans="1:10" ht="12.75" customHeight="1" x14ac:dyDescent="0.25">
      <c r="A250" s="24" t="s">
        <v>161</v>
      </c>
      <c r="B250" s="25" t="s">
        <v>313</v>
      </c>
      <c r="C250" s="26">
        <v>74625</v>
      </c>
      <c r="D250" s="26">
        <v>142408406</v>
      </c>
      <c r="E250" s="26">
        <v>18883.23</v>
      </c>
      <c r="F250" s="27">
        <f t="shared" si="50"/>
        <v>25.3041608040201</v>
      </c>
      <c r="G250" s="27">
        <f t="shared" si="51"/>
        <v>1.3259912480166374E-2</v>
      </c>
      <c r="H250" s="28">
        <f t="shared" si="52"/>
        <v>-55741.770000000004</v>
      </c>
      <c r="J250" s="38"/>
    </row>
    <row r="251" spans="1:10" ht="12.75" customHeight="1" x14ac:dyDescent="0.25">
      <c r="A251" s="22" t="s">
        <v>415</v>
      </c>
      <c r="B251" s="17" t="s">
        <v>416</v>
      </c>
      <c r="C251" s="18">
        <v>12491048.470000001</v>
      </c>
      <c r="D251" s="18">
        <v>62388050</v>
      </c>
      <c r="E251" s="18">
        <v>20762376.039999999</v>
      </c>
      <c r="F251" s="19">
        <f t="shared" si="50"/>
        <v>166.21804078228831</v>
      </c>
      <c r="G251" s="19">
        <f t="shared" si="51"/>
        <v>33.279411746320008</v>
      </c>
      <c r="H251" s="20">
        <f t="shared" si="52"/>
        <v>8271327.5699999984</v>
      </c>
      <c r="J251" s="38"/>
    </row>
    <row r="252" spans="1:10" ht="12.75" customHeight="1" x14ac:dyDescent="0.25">
      <c r="A252" s="24" t="s">
        <v>160</v>
      </c>
      <c r="B252" s="25" t="s">
        <v>4</v>
      </c>
      <c r="C252" s="26">
        <v>10480234.68</v>
      </c>
      <c r="D252" s="26">
        <v>35620075</v>
      </c>
      <c r="E252" s="26">
        <v>11054814.810000001</v>
      </c>
      <c r="F252" s="27">
        <f t="shared" si="50"/>
        <v>105.48251205764029</v>
      </c>
      <c r="G252" s="27">
        <f t="shared" si="51"/>
        <v>31.035349616754036</v>
      </c>
      <c r="H252" s="28">
        <f t="shared" si="52"/>
        <v>574580.13000000082</v>
      </c>
      <c r="J252" s="38"/>
    </row>
    <row r="253" spans="1:10" ht="12.75" customHeight="1" x14ac:dyDescent="0.25">
      <c r="A253" s="24" t="s">
        <v>161</v>
      </c>
      <c r="B253" s="25" t="s">
        <v>313</v>
      </c>
      <c r="C253" s="26">
        <v>2010813.79</v>
      </c>
      <c r="D253" s="26">
        <v>26767975</v>
      </c>
      <c r="E253" s="26">
        <v>9707561.2300000004</v>
      </c>
      <c r="F253" s="27">
        <f t="shared" si="50"/>
        <v>482.76778676756533</v>
      </c>
      <c r="G253" s="27">
        <f t="shared" si="51"/>
        <v>36.265579409723749</v>
      </c>
      <c r="H253" s="28">
        <f t="shared" si="52"/>
        <v>7696747.4400000004</v>
      </c>
      <c r="J253" s="38"/>
    </row>
    <row r="254" spans="1:10" ht="12.75" customHeight="1" x14ac:dyDescent="0.25">
      <c r="A254" s="22" t="s">
        <v>417</v>
      </c>
      <c r="B254" s="17" t="s">
        <v>418</v>
      </c>
      <c r="C254" s="18">
        <v>2057591.49</v>
      </c>
      <c r="D254" s="18">
        <v>105280000</v>
      </c>
      <c r="E254" s="18">
        <v>3702633.1</v>
      </c>
      <c r="F254" s="19">
        <f t="shared" si="50"/>
        <v>179.9498645865803</v>
      </c>
      <c r="G254" s="19">
        <f t="shared" si="51"/>
        <v>3.5169387348024315</v>
      </c>
      <c r="H254" s="20">
        <f t="shared" si="52"/>
        <v>1645041.61</v>
      </c>
      <c r="J254" s="38"/>
    </row>
    <row r="255" spans="1:10" ht="12.75" customHeight="1" x14ac:dyDescent="0.25">
      <c r="A255" s="24" t="s">
        <v>160</v>
      </c>
      <c r="B255" s="25" t="s">
        <v>4</v>
      </c>
      <c r="C255" s="26">
        <v>1578591.49</v>
      </c>
      <c r="D255" s="26">
        <v>14270000</v>
      </c>
      <c r="E255" s="26">
        <v>2456193.9500000002</v>
      </c>
      <c r="F255" s="27">
        <f t="shared" si="50"/>
        <v>155.59401945084602</v>
      </c>
      <c r="G255" s="27">
        <f t="shared" si="51"/>
        <v>17.212291170287315</v>
      </c>
      <c r="H255" s="28">
        <f t="shared" si="52"/>
        <v>877602.4600000002</v>
      </c>
      <c r="J255" s="38"/>
    </row>
    <row r="256" spans="1:10" ht="12.75" customHeight="1" x14ac:dyDescent="0.25">
      <c r="A256" s="24" t="s">
        <v>161</v>
      </c>
      <c r="B256" s="25" t="s">
        <v>313</v>
      </c>
      <c r="C256" s="26">
        <v>479000</v>
      </c>
      <c r="D256" s="26">
        <v>91010000</v>
      </c>
      <c r="E256" s="26">
        <v>1246439.1499999999</v>
      </c>
      <c r="F256" s="27">
        <f t="shared" si="50"/>
        <v>260.21694154488517</v>
      </c>
      <c r="G256" s="27">
        <f t="shared" si="51"/>
        <v>1.3695628502362378</v>
      </c>
      <c r="H256" s="28">
        <f t="shared" si="52"/>
        <v>767439.14999999991</v>
      </c>
      <c r="J256" s="38"/>
    </row>
    <row r="257" spans="1:10" ht="12.75" customHeight="1" x14ac:dyDescent="0.25">
      <c r="A257" s="22" t="s">
        <v>419</v>
      </c>
      <c r="B257" s="17" t="s">
        <v>420</v>
      </c>
      <c r="C257" s="18">
        <v>5520252.8600000003</v>
      </c>
      <c r="D257" s="18">
        <v>23933000</v>
      </c>
      <c r="E257" s="18">
        <v>6168305.4299999997</v>
      </c>
      <c r="F257" s="19">
        <f t="shared" si="50"/>
        <v>111.73954502511683</v>
      </c>
      <c r="G257" s="19">
        <f t="shared" si="51"/>
        <v>25.773222872184849</v>
      </c>
      <c r="H257" s="20">
        <f t="shared" si="52"/>
        <v>648052.56999999937</v>
      </c>
      <c r="J257" s="38"/>
    </row>
    <row r="258" spans="1:10" ht="12.75" customHeight="1" x14ac:dyDescent="0.25">
      <c r="A258" s="24" t="s">
        <v>160</v>
      </c>
      <c r="B258" s="25" t="s">
        <v>4</v>
      </c>
      <c r="C258" s="26">
        <v>5096483.41</v>
      </c>
      <c r="D258" s="26">
        <v>17961000</v>
      </c>
      <c r="E258" s="26">
        <v>5252451.95</v>
      </c>
      <c r="F258" s="27">
        <f t="shared" si="50"/>
        <v>103.06031683913595</v>
      </c>
      <c r="G258" s="27">
        <f t="shared" si="51"/>
        <v>29.243649852458102</v>
      </c>
      <c r="H258" s="28">
        <f t="shared" si="52"/>
        <v>155968.54000000004</v>
      </c>
      <c r="J258" s="38"/>
    </row>
    <row r="259" spans="1:10" ht="12.75" customHeight="1" x14ac:dyDescent="0.25">
      <c r="A259" s="24" t="s">
        <v>161</v>
      </c>
      <c r="B259" s="25" t="s">
        <v>313</v>
      </c>
      <c r="C259" s="26">
        <v>423769.45</v>
      </c>
      <c r="D259" s="26">
        <v>5972000</v>
      </c>
      <c r="E259" s="26">
        <v>915853.48</v>
      </c>
      <c r="F259" s="27">
        <f t="shared" si="50"/>
        <v>216.1206948731203</v>
      </c>
      <c r="G259" s="27">
        <f t="shared" si="51"/>
        <v>15.335791694574683</v>
      </c>
      <c r="H259" s="28">
        <f t="shared" si="52"/>
        <v>492084.02999999997</v>
      </c>
      <c r="J259" s="38"/>
    </row>
    <row r="260" spans="1:10" ht="12.75" customHeight="1" x14ac:dyDescent="0.25">
      <c r="A260" s="16" t="s">
        <v>238</v>
      </c>
      <c r="B260" s="17" t="s">
        <v>384</v>
      </c>
      <c r="C260" s="18">
        <v>572920985.51999998</v>
      </c>
      <c r="D260" s="18">
        <v>2824305780</v>
      </c>
      <c r="E260" s="18">
        <v>575346854.02999997</v>
      </c>
      <c r="F260" s="19">
        <f t="shared" si="41"/>
        <v>100.42342112984362</v>
      </c>
      <c r="G260" s="19">
        <f t="shared" si="42"/>
        <v>20.371266387097787</v>
      </c>
      <c r="H260" s="20">
        <f t="shared" si="43"/>
        <v>2425868.5099999905</v>
      </c>
      <c r="J260" s="38"/>
    </row>
    <row r="261" spans="1:10" ht="12.75" customHeight="1" x14ac:dyDescent="0.25">
      <c r="A261" s="22" t="s">
        <v>239</v>
      </c>
      <c r="B261" s="17" t="s">
        <v>385</v>
      </c>
      <c r="C261" s="18">
        <v>218204826.78999999</v>
      </c>
      <c r="D261" s="18">
        <v>678087300</v>
      </c>
      <c r="E261" s="18">
        <v>166745847.31</v>
      </c>
      <c r="F261" s="19">
        <f t="shared" si="41"/>
        <v>76.417121363899057</v>
      </c>
      <c r="G261" s="19">
        <f t="shared" si="42"/>
        <v>24.59061647519427</v>
      </c>
      <c r="H261" s="20">
        <f t="shared" si="43"/>
        <v>-51458979.479999989</v>
      </c>
      <c r="J261" s="38"/>
    </row>
    <row r="262" spans="1:10" ht="12.75" customHeight="1" x14ac:dyDescent="0.25">
      <c r="A262" s="24" t="s">
        <v>160</v>
      </c>
      <c r="B262" s="25" t="s">
        <v>4</v>
      </c>
      <c r="C262" s="26">
        <v>213076096.16999999</v>
      </c>
      <c r="D262" s="26">
        <v>629859551</v>
      </c>
      <c r="E262" s="26">
        <v>165638694.72999999</v>
      </c>
      <c r="F262" s="27">
        <f t="shared" si="41"/>
        <v>77.736873214462932</v>
      </c>
      <c r="G262" s="27">
        <f t="shared" si="42"/>
        <v>26.297718986244284</v>
      </c>
      <c r="H262" s="28">
        <f t="shared" si="43"/>
        <v>-47437401.439999998</v>
      </c>
      <c r="J262" s="38"/>
    </row>
    <row r="263" spans="1:10" ht="12.75" customHeight="1" x14ac:dyDescent="0.25">
      <c r="A263" s="24" t="s">
        <v>161</v>
      </c>
      <c r="B263" s="25" t="s">
        <v>313</v>
      </c>
      <c r="C263" s="26">
        <v>5128730.62</v>
      </c>
      <c r="D263" s="26">
        <v>48227749</v>
      </c>
      <c r="E263" s="26">
        <v>1107152.58</v>
      </c>
      <c r="F263" s="27">
        <f t="shared" si="41"/>
        <v>21.587263243706882</v>
      </c>
      <c r="G263" s="27">
        <f t="shared" si="42"/>
        <v>2.2956754212186019</v>
      </c>
      <c r="H263" s="28">
        <f t="shared" si="43"/>
        <v>-4021578.04</v>
      </c>
      <c r="J263" s="38"/>
    </row>
    <row r="264" spans="1:10" ht="12.75" customHeight="1" x14ac:dyDescent="0.25">
      <c r="A264" s="22" t="s">
        <v>240</v>
      </c>
      <c r="B264" s="17" t="s">
        <v>75</v>
      </c>
      <c r="C264" s="18">
        <v>213056095.25999999</v>
      </c>
      <c r="D264" s="18">
        <v>390744000</v>
      </c>
      <c r="E264" s="18">
        <v>252164959.93000001</v>
      </c>
      <c r="F264" s="19">
        <f t="shared" si="41"/>
        <v>118.35613509309559</v>
      </c>
      <c r="G264" s="19">
        <f t="shared" si="42"/>
        <v>64.534569930696321</v>
      </c>
      <c r="H264" s="20">
        <f t="shared" si="43"/>
        <v>39108864.670000017</v>
      </c>
      <c r="J264" s="38"/>
    </row>
    <row r="265" spans="1:10" ht="12.75" customHeight="1" x14ac:dyDescent="0.25">
      <c r="A265" s="24" t="s">
        <v>160</v>
      </c>
      <c r="B265" s="25" t="s">
        <v>4</v>
      </c>
      <c r="C265" s="26">
        <v>209691454.00999999</v>
      </c>
      <c r="D265" s="26">
        <v>359009000</v>
      </c>
      <c r="E265" s="26">
        <v>250287156.19</v>
      </c>
      <c r="F265" s="27">
        <f t="shared" si="41"/>
        <v>119.35973135942109</v>
      </c>
      <c r="G265" s="27">
        <f t="shared" si="42"/>
        <v>69.716123047054538</v>
      </c>
      <c r="H265" s="28">
        <f t="shared" si="43"/>
        <v>40595702.180000007</v>
      </c>
      <c r="J265" s="38"/>
    </row>
    <row r="266" spans="1:10" ht="12.75" customHeight="1" x14ac:dyDescent="0.25">
      <c r="A266" s="24" t="s">
        <v>161</v>
      </c>
      <c r="B266" s="25" t="s">
        <v>313</v>
      </c>
      <c r="C266" s="26">
        <v>3364641.25</v>
      </c>
      <c r="D266" s="26">
        <v>31735000</v>
      </c>
      <c r="E266" s="26">
        <v>1877803.74</v>
      </c>
      <c r="F266" s="27">
        <f t="shared" ref="F266" si="53">IF(C266=0,"x",E266/C266*100)</f>
        <v>55.809924460743034</v>
      </c>
      <c r="G266" s="27">
        <f t="shared" ref="G266" si="54">IF(D266=0,"x",E266/D266*100)</f>
        <v>5.9171379864502915</v>
      </c>
      <c r="H266" s="28">
        <f t="shared" ref="H266" si="55">+E266-C266</f>
        <v>-1486837.51</v>
      </c>
      <c r="J266" s="38"/>
    </row>
    <row r="267" spans="1:10" ht="12.75" customHeight="1" x14ac:dyDescent="0.25">
      <c r="A267" s="22" t="s">
        <v>241</v>
      </c>
      <c r="B267" s="17" t="s">
        <v>76</v>
      </c>
      <c r="C267" s="18">
        <v>112777552.31999999</v>
      </c>
      <c r="D267" s="18">
        <v>474886413</v>
      </c>
      <c r="E267" s="18">
        <v>110710538.54000001</v>
      </c>
      <c r="F267" s="19">
        <f t="shared" si="41"/>
        <v>98.16717623544892</v>
      </c>
      <c r="G267" s="19">
        <f t="shared" si="42"/>
        <v>23.313056661404211</v>
      </c>
      <c r="H267" s="20">
        <f t="shared" si="43"/>
        <v>-2067013.7799999863</v>
      </c>
      <c r="J267" s="38"/>
    </row>
    <row r="268" spans="1:10" ht="12.75" customHeight="1" x14ac:dyDescent="0.25">
      <c r="A268" s="24" t="s">
        <v>160</v>
      </c>
      <c r="B268" s="25" t="s">
        <v>4</v>
      </c>
      <c r="C268" s="26">
        <v>109407684.25</v>
      </c>
      <c r="D268" s="26">
        <v>458156413</v>
      </c>
      <c r="E268" s="26">
        <v>105113761.05</v>
      </c>
      <c r="F268" s="27">
        <f t="shared" si="41"/>
        <v>96.075300167958716</v>
      </c>
      <c r="G268" s="27">
        <f t="shared" si="42"/>
        <v>22.942767593651471</v>
      </c>
      <c r="H268" s="28">
        <f t="shared" si="43"/>
        <v>-4293923.200000003</v>
      </c>
      <c r="J268" s="38"/>
    </row>
    <row r="269" spans="1:10" ht="12.75" customHeight="1" x14ac:dyDescent="0.25">
      <c r="A269" s="24" t="s">
        <v>161</v>
      </c>
      <c r="B269" s="25" t="s">
        <v>313</v>
      </c>
      <c r="C269" s="26">
        <v>3369868.07</v>
      </c>
      <c r="D269" s="26">
        <v>16730000</v>
      </c>
      <c r="E269" s="26">
        <v>5596777.4900000002</v>
      </c>
      <c r="F269" s="27">
        <f t="shared" si="41"/>
        <v>166.08298526060696</v>
      </c>
      <c r="G269" s="27">
        <f t="shared" si="42"/>
        <v>33.453541482367008</v>
      </c>
      <c r="H269" s="28">
        <f t="shared" si="43"/>
        <v>2226909.4200000004</v>
      </c>
      <c r="J269" s="38"/>
    </row>
    <row r="270" spans="1:10" ht="12.75" customHeight="1" x14ac:dyDescent="0.25">
      <c r="A270" s="22" t="s">
        <v>242</v>
      </c>
      <c r="B270" s="17" t="s">
        <v>77</v>
      </c>
      <c r="C270" s="18">
        <v>28882511.149999999</v>
      </c>
      <c r="D270" s="18">
        <v>1280588067</v>
      </c>
      <c r="E270" s="18">
        <v>45725508.25</v>
      </c>
      <c r="F270" s="19">
        <f t="shared" si="41"/>
        <v>158.31555647127311</v>
      </c>
      <c r="G270" s="19">
        <f t="shared" si="42"/>
        <v>3.5706648709541664</v>
      </c>
      <c r="H270" s="20">
        <f t="shared" si="43"/>
        <v>16842997.100000001</v>
      </c>
      <c r="J270" s="38"/>
    </row>
    <row r="271" spans="1:10" ht="12.75" customHeight="1" x14ac:dyDescent="0.25">
      <c r="A271" s="24" t="s">
        <v>160</v>
      </c>
      <c r="B271" s="25" t="s">
        <v>4</v>
      </c>
      <c r="C271" s="26">
        <v>28803416.690000001</v>
      </c>
      <c r="D271" s="26">
        <v>1274835067</v>
      </c>
      <c r="E271" s="26">
        <v>44901620.18</v>
      </c>
      <c r="F271" s="27">
        <f t="shared" si="41"/>
        <v>155.88990939255129</v>
      </c>
      <c r="G271" s="27">
        <f t="shared" si="42"/>
        <v>3.5221513231248447</v>
      </c>
      <c r="H271" s="28">
        <f t="shared" si="43"/>
        <v>16098203.489999998</v>
      </c>
      <c r="J271" s="38"/>
    </row>
    <row r="272" spans="1:10" ht="12.75" customHeight="1" x14ac:dyDescent="0.25">
      <c r="A272" s="24" t="s">
        <v>161</v>
      </c>
      <c r="B272" s="25" t="s">
        <v>313</v>
      </c>
      <c r="C272" s="26">
        <v>79094.460000000006</v>
      </c>
      <c r="D272" s="26">
        <v>5753000</v>
      </c>
      <c r="E272" s="26">
        <v>823888.07</v>
      </c>
      <c r="F272" s="27">
        <f t="shared" si="41"/>
        <v>1041.6507932413974</v>
      </c>
      <c r="G272" s="27">
        <f t="shared" si="42"/>
        <v>14.321016339301234</v>
      </c>
      <c r="H272" s="28">
        <f t="shared" si="43"/>
        <v>744793.61</v>
      </c>
      <c r="J272" s="38"/>
    </row>
    <row r="273" spans="1:10" ht="12.75" customHeight="1" x14ac:dyDescent="0.25">
      <c r="A273" s="16" t="s">
        <v>243</v>
      </c>
      <c r="B273" s="17" t="s">
        <v>386</v>
      </c>
      <c r="C273" s="18">
        <v>2418543056.6199999</v>
      </c>
      <c r="D273" s="18">
        <v>9638325774</v>
      </c>
      <c r="E273" s="18">
        <v>2663434152.6999998</v>
      </c>
      <c r="F273" s="19">
        <f t="shared" si="41"/>
        <v>110.12556280152582</v>
      </c>
      <c r="G273" s="19">
        <f t="shared" si="42"/>
        <v>27.633784281132971</v>
      </c>
      <c r="H273" s="20">
        <f t="shared" si="43"/>
        <v>244891096.07999992</v>
      </c>
      <c r="J273" s="38"/>
    </row>
    <row r="274" spans="1:10" ht="12.75" customHeight="1" x14ac:dyDescent="0.25">
      <c r="A274" s="22" t="s">
        <v>244</v>
      </c>
      <c r="B274" s="17" t="s">
        <v>387</v>
      </c>
      <c r="C274" s="18">
        <v>1814318905.03</v>
      </c>
      <c r="D274" s="18">
        <v>7260299256</v>
      </c>
      <c r="E274" s="18">
        <v>1933537292.9300001</v>
      </c>
      <c r="F274" s="19">
        <f t="shared" si="41"/>
        <v>106.57097203636474</v>
      </c>
      <c r="G274" s="19">
        <f t="shared" si="42"/>
        <v>26.631647329579444</v>
      </c>
      <c r="H274" s="20">
        <f t="shared" si="43"/>
        <v>119218387.9000001</v>
      </c>
      <c r="J274" s="38"/>
    </row>
    <row r="275" spans="1:10" ht="12.75" customHeight="1" x14ac:dyDescent="0.25">
      <c r="A275" s="24" t="s">
        <v>160</v>
      </c>
      <c r="B275" s="25" t="s">
        <v>4</v>
      </c>
      <c r="C275" s="26">
        <v>1811312808.9100001</v>
      </c>
      <c r="D275" s="26">
        <v>7144765439</v>
      </c>
      <c r="E275" s="26">
        <v>1901409267.5999999</v>
      </c>
      <c r="F275" s="27">
        <f t="shared" si="41"/>
        <v>104.97409714361913</v>
      </c>
      <c r="G275" s="27">
        <f t="shared" si="42"/>
        <v>26.612619880018428</v>
      </c>
      <c r="H275" s="28">
        <f t="shared" si="43"/>
        <v>90096458.689999819</v>
      </c>
      <c r="J275" s="38"/>
    </row>
    <row r="276" spans="1:10" ht="12.75" customHeight="1" x14ac:dyDescent="0.25">
      <c r="A276" s="24" t="s">
        <v>161</v>
      </c>
      <c r="B276" s="25" t="s">
        <v>313</v>
      </c>
      <c r="C276" s="26">
        <v>3006096.12</v>
      </c>
      <c r="D276" s="26">
        <v>115533817</v>
      </c>
      <c r="E276" s="26">
        <v>32128025.329999998</v>
      </c>
      <c r="F276" s="27">
        <f t="shared" si="41"/>
        <v>1068.7624096996603</v>
      </c>
      <c r="G276" s="27">
        <f t="shared" si="42"/>
        <v>27.808330205172737</v>
      </c>
      <c r="H276" s="28">
        <f t="shared" si="43"/>
        <v>29121929.209999997</v>
      </c>
      <c r="J276" s="38"/>
    </row>
    <row r="277" spans="1:10" ht="12.75" customHeight="1" x14ac:dyDescent="0.25">
      <c r="A277" s="22" t="s">
        <v>245</v>
      </c>
      <c r="B277" s="17" t="s">
        <v>78</v>
      </c>
      <c r="C277" s="18">
        <v>193569032.03999999</v>
      </c>
      <c r="D277" s="18">
        <v>741316752</v>
      </c>
      <c r="E277" s="18">
        <v>198234997.72</v>
      </c>
      <c r="F277" s="19">
        <f t="shared" ref="F277:F340" si="56">IF(C277=0,"x",E277/C277*100)</f>
        <v>102.41049181825521</v>
      </c>
      <c r="G277" s="19">
        <f t="shared" ref="G277:G340" si="57">IF(D277=0,"x",E277/D277*100)</f>
        <v>26.740930538151392</v>
      </c>
      <c r="H277" s="20">
        <f t="shared" ref="H277:H340" si="58">+E277-C277</f>
        <v>4665965.6800000072</v>
      </c>
      <c r="J277" s="38"/>
    </row>
    <row r="278" spans="1:10" ht="12.75" customHeight="1" x14ac:dyDescent="0.25">
      <c r="A278" s="24" t="s">
        <v>160</v>
      </c>
      <c r="B278" s="25" t="s">
        <v>4</v>
      </c>
      <c r="C278" s="26">
        <v>118894607.91</v>
      </c>
      <c r="D278" s="26">
        <v>541420049</v>
      </c>
      <c r="E278" s="26">
        <v>140379972.27000001</v>
      </c>
      <c r="F278" s="27">
        <f t="shared" si="56"/>
        <v>118.07093251551311</v>
      </c>
      <c r="G278" s="27">
        <f t="shared" si="57"/>
        <v>25.928107488682972</v>
      </c>
      <c r="H278" s="28">
        <f t="shared" si="58"/>
        <v>21485364.360000014</v>
      </c>
      <c r="J278" s="38"/>
    </row>
    <row r="279" spans="1:10" ht="12.75" customHeight="1" x14ac:dyDescent="0.25">
      <c r="A279" s="24" t="s">
        <v>161</v>
      </c>
      <c r="B279" s="25" t="s">
        <v>313</v>
      </c>
      <c r="C279" s="26">
        <v>74674424.129999995</v>
      </c>
      <c r="D279" s="26">
        <v>199896703</v>
      </c>
      <c r="E279" s="26">
        <v>57855025.450000003</v>
      </c>
      <c r="F279" s="27">
        <f t="shared" si="56"/>
        <v>77.476359709558309</v>
      </c>
      <c r="G279" s="27">
        <f t="shared" si="57"/>
        <v>28.942461072006775</v>
      </c>
      <c r="H279" s="28">
        <f t="shared" si="58"/>
        <v>-16819398.679999992</v>
      </c>
      <c r="J279" s="38"/>
    </row>
    <row r="280" spans="1:10" ht="12.75" customHeight="1" x14ac:dyDescent="0.25">
      <c r="A280" s="22" t="s">
        <v>246</v>
      </c>
      <c r="B280" s="17" t="s">
        <v>79</v>
      </c>
      <c r="C280" s="18">
        <v>72213738.510000005</v>
      </c>
      <c r="D280" s="18">
        <v>308277095</v>
      </c>
      <c r="E280" s="18">
        <v>96685527.060000002</v>
      </c>
      <c r="F280" s="19">
        <f t="shared" si="56"/>
        <v>133.88799562926823</v>
      </c>
      <c r="G280" s="19">
        <f t="shared" si="57"/>
        <v>31.363188711765954</v>
      </c>
      <c r="H280" s="20">
        <f t="shared" si="58"/>
        <v>24471788.549999997</v>
      </c>
      <c r="J280" s="38"/>
    </row>
    <row r="281" spans="1:10" ht="12.75" customHeight="1" x14ac:dyDescent="0.25">
      <c r="A281" s="24" t="s">
        <v>160</v>
      </c>
      <c r="B281" s="25" t="s">
        <v>4</v>
      </c>
      <c r="C281" s="26">
        <v>44611114.399999999</v>
      </c>
      <c r="D281" s="26">
        <v>141813500</v>
      </c>
      <c r="E281" s="26">
        <v>47659753.079999998</v>
      </c>
      <c r="F281" s="27">
        <f t="shared" si="56"/>
        <v>106.83380973778141</v>
      </c>
      <c r="G281" s="27">
        <f t="shared" si="57"/>
        <v>33.607345619422688</v>
      </c>
      <c r="H281" s="28">
        <f t="shared" si="58"/>
        <v>3048638.6799999997</v>
      </c>
      <c r="J281" s="38"/>
    </row>
    <row r="282" spans="1:10" ht="12.75" customHeight="1" x14ac:dyDescent="0.25">
      <c r="A282" s="24" t="s">
        <v>161</v>
      </c>
      <c r="B282" s="25" t="s">
        <v>313</v>
      </c>
      <c r="C282" s="26">
        <v>27602624.109999999</v>
      </c>
      <c r="D282" s="26">
        <v>166463595</v>
      </c>
      <c r="E282" s="26">
        <v>49025773.979999997</v>
      </c>
      <c r="F282" s="27">
        <f t="shared" si="56"/>
        <v>177.612729081938</v>
      </c>
      <c r="G282" s="27">
        <f t="shared" si="57"/>
        <v>29.451348794912185</v>
      </c>
      <c r="H282" s="28">
        <f t="shared" si="58"/>
        <v>21423149.869999997</v>
      </c>
      <c r="J282" s="38"/>
    </row>
    <row r="283" spans="1:10" ht="12.75" customHeight="1" x14ac:dyDescent="0.25">
      <c r="A283" s="22" t="s">
        <v>247</v>
      </c>
      <c r="B283" s="17" t="s">
        <v>80</v>
      </c>
      <c r="C283" s="18">
        <v>114564340.37</v>
      </c>
      <c r="D283" s="18">
        <v>654450000</v>
      </c>
      <c r="E283" s="18">
        <v>201834053.44999999</v>
      </c>
      <c r="F283" s="19">
        <f t="shared" si="56"/>
        <v>176.17528525730731</v>
      </c>
      <c r="G283" s="19">
        <f t="shared" si="57"/>
        <v>30.840255703262283</v>
      </c>
      <c r="H283" s="20">
        <f t="shared" si="58"/>
        <v>87269713.079999983</v>
      </c>
      <c r="J283" s="38"/>
    </row>
    <row r="284" spans="1:10" ht="12.75" customHeight="1" x14ac:dyDescent="0.25">
      <c r="A284" s="24" t="s">
        <v>160</v>
      </c>
      <c r="B284" s="25" t="s">
        <v>4</v>
      </c>
      <c r="C284" s="26">
        <v>114280705.76000001</v>
      </c>
      <c r="D284" s="26">
        <v>347700000</v>
      </c>
      <c r="E284" s="26">
        <v>116464641.92</v>
      </c>
      <c r="F284" s="27">
        <f t="shared" si="56"/>
        <v>101.91102789003286</v>
      </c>
      <c r="G284" s="27">
        <f t="shared" si="57"/>
        <v>33.495726752947945</v>
      </c>
      <c r="H284" s="28">
        <f t="shared" si="58"/>
        <v>2183936.1599999964</v>
      </c>
      <c r="J284" s="38"/>
    </row>
    <row r="285" spans="1:10" ht="12.75" customHeight="1" x14ac:dyDescent="0.25">
      <c r="A285" s="24" t="s">
        <v>161</v>
      </c>
      <c r="B285" s="25" t="s">
        <v>313</v>
      </c>
      <c r="C285" s="26">
        <v>283634.61</v>
      </c>
      <c r="D285" s="26">
        <v>306750000</v>
      </c>
      <c r="E285" s="26">
        <v>85369411.530000001</v>
      </c>
      <c r="F285" s="27">
        <f t="shared" si="56"/>
        <v>30098.376051498086</v>
      </c>
      <c r="G285" s="27">
        <f t="shared" si="57"/>
        <v>27.830289007334962</v>
      </c>
      <c r="H285" s="28">
        <f t="shared" si="58"/>
        <v>85085776.920000002</v>
      </c>
      <c r="J285" s="38"/>
    </row>
    <row r="286" spans="1:10" ht="12.75" customHeight="1" x14ac:dyDescent="0.25">
      <c r="A286" s="22" t="s">
        <v>248</v>
      </c>
      <c r="B286" s="17" t="s">
        <v>81</v>
      </c>
      <c r="C286" s="18">
        <v>11472642.859999999</v>
      </c>
      <c r="D286" s="18">
        <v>33585000</v>
      </c>
      <c r="E286" s="18">
        <v>13144578.369999999</v>
      </c>
      <c r="F286" s="19">
        <f t="shared" si="56"/>
        <v>114.57323766112597</v>
      </c>
      <c r="G286" s="19">
        <f t="shared" si="57"/>
        <v>39.138241387524189</v>
      </c>
      <c r="H286" s="20">
        <f t="shared" si="58"/>
        <v>1671935.5099999998</v>
      </c>
      <c r="J286" s="38"/>
    </row>
    <row r="287" spans="1:10" ht="12.75" customHeight="1" x14ac:dyDescent="0.25">
      <c r="A287" s="24" t="s">
        <v>160</v>
      </c>
      <c r="B287" s="25" t="s">
        <v>4</v>
      </c>
      <c r="C287" s="26">
        <v>11104079.619999999</v>
      </c>
      <c r="D287" s="26">
        <v>33234000</v>
      </c>
      <c r="E287" s="26">
        <v>12665010.689999999</v>
      </c>
      <c r="F287" s="27">
        <f t="shared" si="56"/>
        <v>114.05727555472987</v>
      </c>
      <c r="G287" s="27">
        <f t="shared" si="57"/>
        <v>38.108595685141722</v>
      </c>
      <c r="H287" s="28">
        <f t="shared" si="58"/>
        <v>1560931.0700000003</v>
      </c>
      <c r="J287" s="38"/>
    </row>
    <row r="288" spans="1:10" ht="12.75" customHeight="1" x14ac:dyDescent="0.25">
      <c r="A288" s="24" t="s">
        <v>161</v>
      </c>
      <c r="B288" s="25" t="s">
        <v>313</v>
      </c>
      <c r="C288" s="26">
        <v>368563.24</v>
      </c>
      <c r="D288" s="26">
        <v>351000</v>
      </c>
      <c r="E288" s="26">
        <v>479567.68</v>
      </c>
      <c r="F288" s="27">
        <f t="shared" si="56"/>
        <v>130.11815285756657</v>
      </c>
      <c r="G288" s="27">
        <f t="shared" si="57"/>
        <v>136.62896866096867</v>
      </c>
      <c r="H288" s="28">
        <f t="shared" si="58"/>
        <v>111004.44</v>
      </c>
      <c r="J288" s="38"/>
    </row>
    <row r="289" spans="1:10" ht="12.75" customHeight="1" x14ac:dyDescent="0.25">
      <c r="A289" s="22" t="s">
        <v>342</v>
      </c>
      <c r="B289" s="17" t="s">
        <v>49</v>
      </c>
      <c r="C289" s="18">
        <v>151421709.34999999</v>
      </c>
      <c r="D289" s="18">
        <v>273740092</v>
      </c>
      <c r="E289" s="18">
        <v>152992024.31</v>
      </c>
      <c r="F289" s="27">
        <f t="shared" ref="F289:F303" si="59">IF(C289=0,"x",E289/C289*100)</f>
        <v>101.03704743972368</v>
      </c>
      <c r="G289" s="27">
        <f t="shared" ref="G289:G303" si="60">IF(D289=0,"x",E289/D289*100)</f>
        <v>55.889520308190733</v>
      </c>
      <c r="H289" s="28">
        <f t="shared" ref="H289:H303" si="61">+E289-C289</f>
        <v>1570314.9600000083</v>
      </c>
      <c r="J289" s="38"/>
    </row>
    <row r="290" spans="1:10" ht="12.75" customHeight="1" x14ac:dyDescent="0.25">
      <c r="A290" s="24" t="s">
        <v>160</v>
      </c>
      <c r="B290" s="25" t="s">
        <v>4</v>
      </c>
      <c r="C290" s="26">
        <v>25000516.350000001</v>
      </c>
      <c r="D290" s="26">
        <v>64070092</v>
      </c>
      <c r="E290" s="26">
        <v>27250383.190000001</v>
      </c>
      <c r="F290" s="27">
        <f t="shared" si="59"/>
        <v>108.99928148884013</v>
      </c>
      <c r="G290" s="27">
        <f t="shared" si="60"/>
        <v>42.532143062944257</v>
      </c>
      <c r="H290" s="28">
        <f t="shared" si="61"/>
        <v>2249866.84</v>
      </c>
      <c r="J290" s="38"/>
    </row>
    <row r="291" spans="1:10" ht="12.75" customHeight="1" x14ac:dyDescent="0.25">
      <c r="A291" s="24" t="s">
        <v>161</v>
      </c>
      <c r="B291" s="25" t="s">
        <v>313</v>
      </c>
      <c r="C291" s="26">
        <v>126421193</v>
      </c>
      <c r="D291" s="26">
        <v>209670000</v>
      </c>
      <c r="E291" s="26">
        <v>125741641.12</v>
      </c>
      <c r="F291" s="27">
        <f t="shared" si="59"/>
        <v>99.462469967357464</v>
      </c>
      <c r="G291" s="27">
        <f t="shared" si="60"/>
        <v>59.97121243859398</v>
      </c>
      <c r="H291" s="28">
        <f t="shared" si="61"/>
        <v>-679551.87999999523</v>
      </c>
      <c r="J291" s="38"/>
    </row>
    <row r="292" spans="1:10" ht="12.75" customHeight="1" x14ac:dyDescent="0.25">
      <c r="A292" s="22" t="s">
        <v>343</v>
      </c>
      <c r="B292" s="17" t="s">
        <v>50</v>
      </c>
      <c r="C292" s="18">
        <v>6051036.1799999997</v>
      </c>
      <c r="D292" s="18">
        <v>17400000</v>
      </c>
      <c r="E292" s="18">
        <v>5797393</v>
      </c>
      <c r="F292" s="27">
        <f t="shared" si="59"/>
        <v>95.808268659203435</v>
      </c>
      <c r="G292" s="27">
        <f t="shared" si="60"/>
        <v>33.318350574712646</v>
      </c>
      <c r="H292" s="28">
        <f t="shared" si="61"/>
        <v>-253643.1799999997</v>
      </c>
      <c r="J292" s="38"/>
    </row>
    <row r="293" spans="1:10" ht="12.75" customHeight="1" x14ac:dyDescent="0.25">
      <c r="A293" s="24" t="s">
        <v>160</v>
      </c>
      <c r="B293" s="25" t="s">
        <v>4</v>
      </c>
      <c r="C293" s="26">
        <v>6012844.6799999997</v>
      </c>
      <c r="D293" s="26">
        <v>16887000</v>
      </c>
      <c r="E293" s="26">
        <v>5797393</v>
      </c>
      <c r="F293" s="27">
        <f t="shared" si="59"/>
        <v>96.41680948924828</v>
      </c>
      <c r="G293" s="27">
        <f t="shared" si="60"/>
        <v>34.330508675312373</v>
      </c>
      <c r="H293" s="28">
        <f t="shared" si="61"/>
        <v>-215451.6799999997</v>
      </c>
      <c r="J293" s="38"/>
    </row>
    <row r="294" spans="1:10" ht="12.75" customHeight="1" x14ac:dyDescent="0.25">
      <c r="A294" s="24" t="s">
        <v>161</v>
      </c>
      <c r="B294" s="25" t="s">
        <v>313</v>
      </c>
      <c r="C294" s="26">
        <v>38191.5</v>
      </c>
      <c r="D294" s="26">
        <v>513000</v>
      </c>
      <c r="E294" s="26"/>
      <c r="F294" s="27">
        <f t="shared" si="59"/>
        <v>0</v>
      </c>
      <c r="G294" s="27">
        <f t="shared" si="60"/>
        <v>0</v>
      </c>
      <c r="H294" s="28">
        <f t="shared" si="61"/>
        <v>-38191.5</v>
      </c>
      <c r="J294" s="38"/>
    </row>
    <row r="295" spans="1:10" ht="12.75" customHeight="1" x14ac:dyDescent="0.25">
      <c r="A295" s="22" t="s">
        <v>344</v>
      </c>
      <c r="B295" s="17" t="s">
        <v>51</v>
      </c>
      <c r="C295" s="18">
        <v>3505510.51</v>
      </c>
      <c r="D295" s="18">
        <v>13003037</v>
      </c>
      <c r="E295" s="18">
        <v>3846389.53</v>
      </c>
      <c r="F295" s="27">
        <f t="shared" si="59"/>
        <v>109.72409065748316</v>
      </c>
      <c r="G295" s="27">
        <f t="shared" si="60"/>
        <v>29.580701262328173</v>
      </c>
      <c r="H295" s="28">
        <f t="shared" si="61"/>
        <v>340879.02</v>
      </c>
      <c r="J295" s="38"/>
    </row>
    <row r="296" spans="1:10" ht="12.75" customHeight="1" x14ac:dyDescent="0.25">
      <c r="A296" s="24" t="s">
        <v>160</v>
      </c>
      <c r="B296" s="25" t="s">
        <v>4</v>
      </c>
      <c r="C296" s="26">
        <v>3486460.51</v>
      </c>
      <c r="D296" s="26">
        <v>12648037</v>
      </c>
      <c r="E296" s="26">
        <v>3832059.13</v>
      </c>
      <c r="F296" s="27">
        <f t="shared" si="59"/>
        <v>109.91259241310036</v>
      </c>
      <c r="G296" s="27">
        <f t="shared" si="60"/>
        <v>30.297659075475508</v>
      </c>
      <c r="H296" s="28">
        <f t="shared" si="61"/>
        <v>345598.62000000011</v>
      </c>
      <c r="J296" s="38"/>
    </row>
    <row r="297" spans="1:10" ht="12.75" customHeight="1" x14ac:dyDescent="0.25">
      <c r="A297" s="24" t="s">
        <v>161</v>
      </c>
      <c r="B297" s="25" t="s">
        <v>313</v>
      </c>
      <c r="C297" s="26">
        <v>19050</v>
      </c>
      <c r="D297" s="26">
        <v>355000</v>
      </c>
      <c r="E297" s="26">
        <v>14330.4</v>
      </c>
      <c r="F297" s="27">
        <f t="shared" si="59"/>
        <v>75.225196850393701</v>
      </c>
      <c r="G297" s="27">
        <f t="shared" si="60"/>
        <v>4.0367323943661972</v>
      </c>
      <c r="H297" s="28">
        <f t="shared" si="61"/>
        <v>-4719.6000000000004</v>
      </c>
      <c r="J297" s="38"/>
    </row>
    <row r="298" spans="1:10" ht="12.75" customHeight="1" x14ac:dyDescent="0.25">
      <c r="A298" s="22" t="s">
        <v>345</v>
      </c>
      <c r="B298" s="17" t="s">
        <v>52</v>
      </c>
      <c r="C298" s="18">
        <v>2622173.0499999998</v>
      </c>
      <c r="D298" s="18">
        <v>11526811</v>
      </c>
      <c r="E298" s="18">
        <v>2831860.3</v>
      </c>
      <c r="F298" s="27">
        <f t="shared" si="59"/>
        <v>107.99669762451414</v>
      </c>
      <c r="G298" s="27">
        <f t="shared" si="60"/>
        <v>24.567595495406316</v>
      </c>
      <c r="H298" s="28">
        <f t="shared" si="61"/>
        <v>209687.25</v>
      </c>
      <c r="J298" s="38"/>
    </row>
    <row r="299" spans="1:10" ht="12.75" customHeight="1" x14ac:dyDescent="0.25">
      <c r="A299" s="24" t="s">
        <v>160</v>
      </c>
      <c r="B299" s="25" t="s">
        <v>4</v>
      </c>
      <c r="C299" s="26">
        <v>2620178.0499999998</v>
      </c>
      <c r="D299" s="26">
        <v>9445811</v>
      </c>
      <c r="E299" s="26">
        <v>2831860.3</v>
      </c>
      <c r="F299" s="27">
        <f t="shared" si="59"/>
        <v>108.07892616305217</v>
      </c>
      <c r="G299" s="27">
        <f t="shared" si="60"/>
        <v>29.980065237384064</v>
      </c>
      <c r="H299" s="28">
        <f t="shared" si="61"/>
        <v>211682.25</v>
      </c>
      <c r="J299" s="38"/>
    </row>
    <row r="300" spans="1:10" ht="12.75" customHeight="1" x14ac:dyDescent="0.25">
      <c r="A300" s="24" t="s">
        <v>161</v>
      </c>
      <c r="B300" s="25" t="s">
        <v>313</v>
      </c>
      <c r="C300" s="26">
        <v>1995</v>
      </c>
      <c r="D300" s="26">
        <v>2081000</v>
      </c>
      <c r="E300" s="26"/>
      <c r="F300" s="27">
        <f t="shared" si="59"/>
        <v>0</v>
      </c>
      <c r="G300" s="27">
        <f t="shared" si="60"/>
        <v>0</v>
      </c>
      <c r="H300" s="28">
        <f t="shared" si="61"/>
        <v>-1995</v>
      </c>
      <c r="J300" s="38"/>
    </row>
    <row r="301" spans="1:10" ht="12.75" customHeight="1" x14ac:dyDescent="0.25">
      <c r="A301" s="22" t="s">
        <v>346</v>
      </c>
      <c r="B301" s="17" t="s">
        <v>347</v>
      </c>
      <c r="C301" s="18">
        <v>48803968.719999999</v>
      </c>
      <c r="D301" s="18">
        <v>324727731</v>
      </c>
      <c r="E301" s="18">
        <v>54530036.030000001</v>
      </c>
      <c r="F301" s="27">
        <f t="shared" si="59"/>
        <v>111.73279030410788</v>
      </c>
      <c r="G301" s="27">
        <f t="shared" si="60"/>
        <v>16.792540588410667</v>
      </c>
      <c r="H301" s="28">
        <f t="shared" si="61"/>
        <v>5726067.3100000024</v>
      </c>
      <c r="J301" s="38"/>
    </row>
    <row r="302" spans="1:10" ht="12.75" customHeight="1" x14ac:dyDescent="0.25">
      <c r="A302" s="24" t="s">
        <v>160</v>
      </c>
      <c r="B302" s="25" t="s">
        <v>4</v>
      </c>
      <c r="C302" s="26">
        <v>48508968.090000004</v>
      </c>
      <c r="D302" s="26">
        <v>315158613</v>
      </c>
      <c r="E302" s="26">
        <v>53610506.890000001</v>
      </c>
      <c r="F302" s="27">
        <f t="shared" si="59"/>
        <v>110.51669206925816</v>
      </c>
      <c r="G302" s="27">
        <f t="shared" si="60"/>
        <v>17.01064311068027</v>
      </c>
      <c r="H302" s="28">
        <f t="shared" si="61"/>
        <v>5101538.799999997</v>
      </c>
      <c r="J302" s="38"/>
    </row>
    <row r="303" spans="1:10" ht="12.75" customHeight="1" x14ac:dyDescent="0.25">
      <c r="A303" s="24" t="s">
        <v>161</v>
      </c>
      <c r="B303" s="25" t="s">
        <v>313</v>
      </c>
      <c r="C303" s="26">
        <v>295000.63</v>
      </c>
      <c r="D303" s="26">
        <v>9569118</v>
      </c>
      <c r="E303" s="26">
        <v>919529.14</v>
      </c>
      <c r="F303" s="27">
        <f t="shared" si="59"/>
        <v>311.70412754711742</v>
      </c>
      <c r="G303" s="27">
        <f t="shared" si="60"/>
        <v>9.609340589174467</v>
      </c>
      <c r="H303" s="28">
        <f t="shared" si="61"/>
        <v>624528.51</v>
      </c>
      <c r="J303" s="38"/>
    </row>
    <row r="304" spans="1:10" ht="12.75" customHeight="1" x14ac:dyDescent="0.25">
      <c r="A304" s="16" t="s">
        <v>249</v>
      </c>
      <c r="B304" s="17" t="s">
        <v>82</v>
      </c>
      <c r="C304" s="18">
        <v>7546581757.6499996</v>
      </c>
      <c r="D304" s="18">
        <v>23080474298</v>
      </c>
      <c r="E304" s="18">
        <v>8074084329.8699999</v>
      </c>
      <c r="F304" s="19">
        <f t="shared" si="56"/>
        <v>106.98995371891742</v>
      </c>
      <c r="G304" s="19">
        <f t="shared" si="57"/>
        <v>34.982315465543294</v>
      </c>
      <c r="H304" s="20">
        <f t="shared" si="58"/>
        <v>527502572.22000027</v>
      </c>
      <c r="J304" s="38"/>
    </row>
    <row r="305" spans="1:10" ht="12.75" customHeight="1" x14ac:dyDescent="0.25">
      <c r="A305" s="22" t="s">
        <v>250</v>
      </c>
      <c r="B305" s="17" t="s">
        <v>83</v>
      </c>
      <c r="C305" s="18">
        <v>4767719747.2299995</v>
      </c>
      <c r="D305" s="18">
        <v>13530215179</v>
      </c>
      <c r="E305" s="18">
        <v>5163373927.8299999</v>
      </c>
      <c r="F305" s="19">
        <f t="shared" si="56"/>
        <v>108.29860397792616</v>
      </c>
      <c r="G305" s="19">
        <f t="shared" si="57"/>
        <v>38.161802007731396</v>
      </c>
      <c r="H305" s="20">
        <f t="shared" si="58"/>
        <v>395654180.60000038</v>
      </c>
      <c r="J305" s="38"/>
    </row>
    <row r="306" spans="1:10" ht="12.75" customHeight="1" x14ac:dyDescent="0.25">
      <c r="A306" s="24" t="s">
        <v>160</v>
      </c>
      <c r="B306" s="25" t="s">
        <v>4</v>
      </c>
      <c r="C306" s="26">
        <v>4735066372.1199999</v>
      </c>
      <c r="D306" s="26">
        <v>13409635941</v>
      </c>
      <c r="E306" s="26">
        <v>5140127695.6000004</v>
      </c>
      <c r="F306" s="27">
        <f t="shared" si="56"/>
        <v>108.55450149262944</v>
      </c>
      <c r="G306" s="27">
        <f t="shared" si="57"/>
        <v>38.331597652730039</v>
      </c>
      <c r="H306" s="28">
        <f t="shared" si="58"/>
        <v>405061323.4800005</v>
      </c>
      <c r="J306" s="38"/>
    </row>
    <row r="307" spans="1:10" ht="12.75" customHeight="1" x14ac:dyDescent="0.25">
      <c r="A307" s="24" t="s">
        <v>161</v>
      </c>
      <c r="B307" s="25" t="s">
        <v>313</v>
      </c>
      <c r="C307" s="26">
        <v>32653375.109999999</v>
      </c>
      <c r="D307" s="26">
        <v>120579238</v>
      </c>
      <c r="E307" s="26">
        <v>23246232.23</v>
      </c>
      <c r="F307" s="27">
        <f t="shared" si="56"/>
        <v>71.19090186447805</v>
      </c>
      <c r="G307" s="27">
        <f t="shared" si="57"/>
        <v>19.27880173699555</v>
      </c>
      <c r="H307" s="28">
        <f t="shared" si="58"/>
        <v>-9407142.879999999</v>
      </c>
      <c r="J307" s="38"/>
    </row>
    <row r="308" spans="1:10" ht="12.75" customHeight="1" x14ac:dyDescent="0.25">
      <c r="A308" s="22" t="s">
        <v>251</v>
      </c>
      <c r="B308" s="17" t="s">
        <v>84</v>
      </c>
      <c r="C308" s="18">
        <v>1908732431.6300001</v>
      </c>
      <c r="D308" s="18">
        <v>6680688047</v>
      </c>
      <c r="E308" s="18">
        <v>2186552453.6599998</v>
      </c>
      <c r="F308" s="19">
        <f t="shared" si="56"/>
        <v>114.55521043317474</v>
      </c>
      <c r="G308" s="19">
        <f t="shared" si="57"/>
        <v>32.729449994928046</v>
      </c>
      <c r="H308" s="20">
        <f t="shared" si="58"/>
        <v>277820022.02999973</v>
      </c>
      <c r="J308" s="38"/>
    </row>
    <row r="309" spans="1:10" ht="12.75" customHeight="1" x14ac:dyDescent="0.25">
      <c r="A309" s="24" t="s">
        <v>160</v>
      </c>
      <c r="B309" s="25" t="s">
        <v>4</v>
      </c>
      <c r="C309" s="26">
        <v>1699997484.47</v>
      </c>
      <c r="D309" s="26">
        <v>4808905752</v>
      </c>
      <c r="E309" s="26">
        <v>2005797057.6900001</v>
      </c>
      <c r="F309" s="27">
        <f t="shared" si="56"/>
        <v>117.98823680702901</v>
      </c>
      <c r="G309" s="27">
        <f t="shared" si="57"/>
        <v>41.710051332484504</v>
      </c>
      <c r="H309" s="28">
        <f t="shared" si="58"/>
        <v>305799573.22000003</v>
      </c>
      <c r="J309" s="38"/>
    </row>
    <row r="310" spans="1:10" ht="12.75" customHeight="1" x14ac:dyDescent="0.25">
      <c r="A310" s="24" t="s">
        <v>161</v>
      </c>
      <c r="B310" s="25" t="s">
        <v>313</v>
      </c>
      <c r="C310" s="26">
        <v>208734947.16</v>
      </c>
      <c r="D310" s="26">
        <v>1871782295</v>
      </c>
      <c r="E310" s="26">
        <v>180755395.97</v>
      </c>
      <c r="F310" s="27">
        <f t="shared" si="56"/>
        <v>86.595655605022841</v>
      </c>
      <c r="G310" s="27">
        <f t="shared" si="57"/>
        <v>9.6568600126650939</v>
      </c>
      <c r="H310" s="28">
        <f t="shared" si="58"/>
        <v>-27979551.189999998</v>
      </c>
      <c r="J310" s="38"/>
    </row>
    <row r="311" spans="1:10" ht="12.75" customHeight="1" x14ac:dyDescent="0.25">
      <c r="A311" s="22" t="s">
        <v>252</v>
      </c>
      <c r="B311" s="17" t="s">
        <v>85</v>
      </c>
      <c r="C311" s="18">
        <v>340099530.22000003</v>
      </c>
      <c r="D311" s="18">
        <v>1124879601</v>
      </c>
      <c r="E311" s="18">
        <v>362721546.66000003</v>
      </c>
      <c r="F311" s="19">
        <f t="shared" si="56"/>
        <v>106.65158708845217</v>
      </c>
      <c r="G311" s="19">
        <f t="shared" si="57"/>
        <v>32.245366200751299</v>
      </c>
      <c r="H311" s="20">
        <f t="shared" si="58"/>
        <v>22622016.439999998</v>
      </c>
      <c r="J311" s="38"/>
    </row>
    <row r="312" spans="1:10" ht="12.75" customHeight="1" x14ac:dyDescent="0.25">
      <c r="A312" s="24" t="s">
        <v>160</v>
      </c>
      <c r="B312" s="25" t="s">
        <v>4</v>
      </c>
      <c r="C312" s="26">
        <v>278574143.98000002</v>
      </c>
      <c r="D312" s="26">
        <v>787197661</v>
      </c>
      <c r="E312" s="26">
        <v>283575259.85000002</v>
      </c>
      <c r="F312" s="27">
        <f t="shared" si="56"/>
        <v>101.79525486412662</v>
      </c>
      <c r="G312" s="27">
        <f t="shared" si="57"/>
        <v>36.023386996572896</v>
      </c>
      <c r="H312" s="28">
        <f t="shared" si="58"/>
        <v>5001115.8700000048</v>
      </c>
      <c r="J312" s="38"/>
    </row>
    <row r="313" spans="1:10" ht="12.75" customHeight="1" x14ac:dyDescent="0.25">
      <c r="A313" s="24" t="s">
        <v>161</v>
      </c>
      <c r="B313" s="25" t="s">
        <v>313</v>
      </c>
      <c r="C313" s="26">
        <v>61525386.240000002</v>
      </c>
      <c r="D313" s="26">
        <v>337681940</v>
      </c>
      <c r="E313" s="26">
        <v>79146286.810000002</v>
      </c>
      <c r="F313" s="27">
        <f t="shared" si="56"/>
        <v>128.64004868049733</v>
      </c>
      <c r="G313" s="27">
        <f t="shared" si="57"/>
        <v>23.438116592791431</v>
      </c>
      <c r="H313" s="28">
        <f t="shared" si="58"/>
        <v>17620900.57</v>
      </c>
      <c r="J313" s="38"/>
    </row>
    <row r="314" spans="1:10" ht="12.75" customHeight="1" x14ac:dyDescent="0.25">
      <c r="A314" s="22" t="s">
        <v>253</v>
      </c>
      <c r="B314" s="17" t="s">
        <v>86</v>
      </c>
      <c r="C314" s="18">
        <v>7890497.4199999999</v>
      </c>
      <c r="D314" s="18">
        <v>25165816</v>
      </c>
      <c r="E314" s="18">
        <v>8610782.4600000009</v>
      </c>
      <c r="F314" s="19">
        <f t="shared" si="56"/>
        <v>109.12851245821713</v>
      </c>
      <c r="G314" s="19">
        <f t="shared" si="57"/>
        <v>34.216186194796947</v>
      </c>
      <c r="H314" s="20">
        <f t="shared" si="58"/>
        <v>720285.04000000097</v>
      </c>
      <c r="J314" s="38"/>
    </row>
    <row r="315" spans="1:10" ht="12.75" customHeight="1" x14ac:dyDescent="0.25">
      <c r="A315" s="24" t="s">
        <v>160</v>
      </c>
      <c r="B315" s="25" t="s">
        <v>4</v>
      </c>
      <c r="C315" s="26">
        <v>7691340.3399999999</v>
      </c>
      <c r="D315" s="26">
        <v>24232316</v>
      </c>
      <c r="E315" s="26">
        <v>8609878.9600000009</v>
      </c>
      <c r="F315" s="27">
        <f t="shared" si="56"/>
        <v>111.94250389913185</v>
      </c>
      <c r="G315" s="27">
        <f t="shared" si="57"/>
        <v>35.530565712332248</v>
      </c>
      <c r="H315" s="28">
        <f t="shared" si="58"/>
        <v>918538.62000000104</v>
      </c>
      <c r="J315" s="38"/>
    </row>
    <row r="316" spans="1:10" ht="12.75" customHeight="1" x14ac:dyDescent="0.25">
      <c r="A316" s="24" t="s">
        <v>161</v>
      </c>
      <c r="B316" s="25" t="s">
        <v>313</v>
      </c>
      <c r="C316" s="26">
        <v>199157.08</v>
      </c>
      <c r="D316" s="26">
        <v>933500</v>
      </c>
      <c r="E316" s="26">
        <v>903.5</v>
      </c>
      <c r="F316" s="27">
        <f t="shared" si="56"/>
        <v>0.45366200388155919</v>
      </c>
      <c r="G316" s="27">
        <f t="shared" si="57"/>
        <v>9.6786288162828069E-2</v>
      </c>
      <c r="H316" s="28">
        <f t="shared" si="58"/>
        <v>-198253.58</v>
      </c>
      <c r="J316" s="38"/>
    </row>
    <row r="317" spans="1:10" ht="12.75" customHeight="1" x14ac:dyDescent="0.25">
      <c r="A317" s="22" t="s">
        <v>254</v>
      </c>
      <c r="B317" s="17" t="s">
        <v>87</v>
      </c>
      <c r="C317" s="18">
        <v>23158854.210000001</v>
      </c>
      <c r="D317" s="18">
        <v>106805667</v>
      </c>
      <c r="E317" s="18">
        <v>25627534.050000001</v>
      </c>
      <c r="F317" s="19">
        <f t="shared" si="56"/>
        <v>110.65976674672456</v>
      </c>
      <c r="G317" s="19">
        <f t="shared" si="57"/>
        <v>23.994545205171558</v>
      </c>
      <c r="H317" s="20">
        <f t="shared" si="58"/>
        <v>2468679.84</v>
      </c>
      <c r="J317" s="38"/>
    </row>
    <row r="318" spans="1:10" ht="12.75" customHeight="1" x14ac:dyDescent="0.25">
      <c r="A318" s="24" t="s">
        <v>160</v>
      </c>
      <c r="B318" s="25" t="s">
        <v>4</v>
      </c>
      <c r="C318" s="26">
        <v>23033718.77</v>
      </c>
      <c r="D318" s="26">
        <v>98842504</v>
      </c>
      <c r="E318" s="26">
        <v>25330372.260000002</v>
      </c>
      <c r="F318" s="27">
        <f t="shared" si="56"/>
        <v>109.97083238244296</v>
      </c>
      <c r="G318" s="27">
        <f t="shared" si="57"/>
        <v>25.627003803950576</v>
      </c>
      <c r="H318" s="28">
        <f t="shared" si="58"/>
        <v>2296653.4900000021</v>
      </c>
      <c r="J318" s="38"/>
    </row>
    <row r="319" spans="1:10" ht="12.75" customHeight="1" x14ac:dyDescent="0.25">
      <c r="A319" s="24" t="s">
        <v>161</v>
      </c>
      <c r="B319" s="25" t="s">
        <v>313</v>
      </c>
      <c r="C319" s="26">
        <v>125135.44</v>
      </c>
      <c r="D319" s="26">
        <v>7963163</v>
      </c>
      <c r="E319" s="26">
        <v>297161.78999999998</v>
      </c>
      <c r="F319" s="27">
        <f t="shared" si="56"/>
        <v>237.47212620181779</v>
      </c>
      <c r="G319" s="27">
        <f t="shared" si="57"/>
        <v>3.7317054793428186</v>
      </c>
      <c r="H319" s="28">
        <f t="shared" si="58"/>
        <v>172026.34999999998</v>
      </c>
      <c r="J319" s="38"/>
    </row>
    <row r="320" spans="1:10" ht="12.75" customHeight="1" x14ac:dyDescent="0.25">
      <c r="A320" s="22" t="s">
        <v>255</v>
      </c>
      <c r="B320" s="17" t="s">
        <v>88</v>
      </c>
      <c r="C320" s="18">
        <v>253552842.09</v>
      </c>
      <c r="D320" s="18">
        <v>647990336</v>
      </c>
      <c r="E320" s="18">
        <v>84148495.019999996</v>
      </c>
      <c r="F320" s="19">
        <f t="shared" si="56"/>
        <v>33.187754602305354</v>
      </c>
      <c r="G320" s="19">
        <f t="shared" si="57"/>
        <v>12.986072529945877</v>
      </c>
      <c r="H320" s="20">
        <f t="shared" si="58"/>
        <v>-169404347.06999999</v>
      </c>
      <c r="J320" s="38"/>
    </row>
    <row r="321" spans="1:10" ht="12.75" customHeight="1" x14ac:dyDescent="0.25">
      <c r="A321" s="24" t="s">
        <v>160</v>
      </c>
      <c r="B321" s="25" t="s">
        <v>4</v>
      </c>
      <c r="C321" s="26">
        <v>82142641.700000003</v>
      </c>
      <c r="D321" s="26">
        <v>253381068</v>
      </c>
      <c r="E321" s="26">
        <v>57396739.590000004</v>
      </c>
      <c r="F321" s="27">
        <f t="shared" si="56"/>
        <v>69.874474940340278</v>
      </c>
      <c r="G321" s="27">
        <f t="shared" si="57"/>
        <v>22.652339436030793</v>
      </c>
      <c r="H321" s="28">
        <f t="shared" si="58"/>
        <v>-24745902.109999999</v>
      </c>
      <c r="J321" s="38"/>
    </row>
    <row r="322" spans="1:10" ht="12.75" customHeight="1" x14ac:dyDescent="0.25">
      <c r="A322" s="24" t="s">
        <v>161</v>
      </c>
      <c r="B322" s="25" t="s">
        <v>313</v>
      </c>
      <c r="C322" s="26">
        <v>171410200.38999999</v>
      </c>
      <c r="D322" s="26">
        <v>394609268</v>
      </c>
      <c r="E322" s="26">
        <v>26751755.43</v>
      </c>
      <c r="F322" s="27">
        <f t="shared" si="56"/>
        <v>15.606863167497171</v>
      </c>
      <c r="G322" s="27">
        <f t="shared" si="57"/>
        <v>6.7793023629642679</v>
      </c>
      <c r="H322" s="28">
        <f t="shared" si="58"/>
        <v>-144658444.95999998</v>
      </c>
      <c r="J322" s="38"/>
    </row>
    <row r="323" spans="1:10" ht="12.75" customHeight="1" x14ac:dyDescent="0.25">
      <c r="A323" s="22" t="s">
        <v>256</v>
      </c>
      <c r="B323" s="17" t="s">
        <v>89</v>
      </c>
      <c r="C323" s="18">
        <v>9941086.3599999994</v>
      </c>
      <c r="D323" s="18">
        <v>27065782</v>
      </c>
      <c r="E323" s="18">
        <v>10343885.85</v>
      </c>
      <c r="F323" s="19">
        <f t="shared" si="56"/>
        <v>104.05186591699622</v>
      </c>
      <c r="G323" s="19">
        <f t="shared" si="57"/>
        <v>38.217576163142084</v>
      </c>
      <c r="H323" s="20">
        <f t="shared" si="58"/>
        <v>402799.49000000022</v>
      </c>
      <c r="J323" s="38"/>
    </row>
    <row r="324" spans="1:10" ht="12.75" customHeight="1" x14ac:dyDescent="0.25">
      <c r="A324" s="24" t="s">
        <v>160</v>
      </c>
      <c r="B324" s="25" t="s">
        <v>4</v>
      </c>
      <c r="C324" s="26">
        <v>9900475.5899999999</v>
      </c>
      <c r="D324" s="26">
        <v>26935782</v>
      </c>
      <c r="E324" s="26">
        <v>10323839.24</v>
      </c>
      <c r="F324" s="27">
        <f t="shared" si="56"/>
        <v>104.27619507923053</v>
      </c>
      <c r="G324" s="27">
        <f t="shared" si="57"/>
        <v>38.327601700964173</v>
      </c>
      <c r="H324" s="28">
        <f t="shared" si="58"/>
        <v>423363.65000000037</v>
      </c>
      <c r="J324" s="38"/>
    </row>
    <row r="325" spans="1:10" ht="12.75" customHeight="1" x14ac:dyDescent="0.25">
      <c r="A325" s="24" t="s">
        <v>161</v>
      </c>
      <c r="B325" s="25" t="s">
        <v>313</v>
      </c>
      <c r="C325" s="26">
        <v>40610.769999999997</v>
      </c>
      <c r="D325" s="26">
        <v>130000</v>
      </c>
      <c r="E325" s="26">
        <v>20046.61</v>
      </c>
      <c r="F325" s="27">
        <f t="shared" si="56"/>
        <v>49.362792185422741</v>
      </c>
      <c r="G325" s="27">
        <f t="shared" si="57"/>
        <v>15.420469230769232</v>
      </c>
      <c r="H325" s="28">
        <f t="shared" si="58"/>
        <v>-20564.159999999996</v>
      </c>
      <c r="J325" s="38"/>
    </row>
    <row r="326" spans="1:10" ht="12.75" customHeight="1" x14ac:dyDescent="0.25">
      <c r="A326" s="22" t="s">
        <v>257</v>
      </c>
      <c r="B326" s="17" t="s">
        <v>90</v>
      </c>
      <c r="C326" s="18">
        <v>26341395.75</v>
      </c>
      <c r="D326" s="18">
        <v>148957396</v>
      </c>
      <c r="E326" s="18">
        <v>39290229.049999997</v>
      </c>
      <c r="F326" s="19">
        <f t="shared" si="56"/>
        <v>149.1577341720778</v>
      </c>
      <c r="G326" s="19">
        <f t="shared" si="57"/>
        <v>26.376823242801585</v>
      </c>
      <c r="H326" s="20">
        <f t="shared" si="58"/>
        <v>12948833.299999997</v>
      </c>
      <c r="J326" s="38"/>
    </row>
    <row r="327" spans="1:10" ht="12.75" customHeight="1" x14ac:dyDescent="0.25">
      <c r="A327" s="24" t="s">
        <v>160</v>
      </c>
      <c r="B327" s="25" t="s">
        <v>4</v>
      </c>
      <c r="C327" s="26">
        <v>18932728.210000001</v>
      </c>
      <c r="D327" s="26">
        <v>53897751</v>
      </c>
      <c r="E327" s="26">
        <v>21289856.190000001</v>
      </c>
      <c r="F327" s="27">
        <f t="shared" si="56"/>
        <v>112.45001752444215</v>
      </c>
      <c r="G327" s="27">
        <f t="shared" si="57"/>
        <v>39.500453720230375</v>
      </c>
      <c r="H327" s="28">
        <f t="shared" si="58"/>
        <v>2357127.9800000004</v>
      </c>
      <c r="J327" s="38"/>
    </row>
    <row r="328" spans="1:10" ht="12.75" customHeight="1" x14ac:dyDescent="0.25">
      <c r="A328" s="24" t="s">
        <v>161</v>
      </c>
      <c r="B328" s="25" t="s">
        <v>313</v>
      </c>
      <c r="C328" s="26">
        <v>7408667.54</v>
      </c>
      <c r="D328" s="26">
        <v>95059645</v>
      </c>
      <c r="E328" s="26">
        <v>18000372.859999999</v>
      </c>
      <c r="F328" s="27">
        <f t="shared" si="56"/>
        <v>242.9637011353866</v>
      </c>
      <c r="G328" s="27">
        <f t="shared" si="57"/>
        <v>18.935872167416573</v>
      </c>
      <c r="H328" s="28">
        <f t="shared" si="58"/>
        <v>10591705.32</v>
      </c>
      <c r="J328" s="38"/>
    </row>
    <row r="329" spans="1:10" ht="12.75" customHeight="1" x14ac:dyDescent="0.25">
      <c r="A329" s="22" t="s">
        <v>258</v>
      </c>
      <c r="B329" s="17" t="s">
        <v>91</v>
      </c>
      <c r="C329" s="18">
        <v>13205124.74</v>
      </c>
      <c r="D329" s="18">
        <v>46914415</v>
      </c>
      <c r="E329" s="18">
        <v>11803862.039999999</v>
      </c>
      <c r="F329" s="19">
        <f t="shared" si="56"/>
        <v>89.388493273710637</v>
      </c>
      <c r="G329" s="19">
        <f t="shared" si="57"/>
        <v>25.160416132227159</v>
      </c>
      <c r="H329" s="20">
        <f t="shared" si="58"/>
        <v>-1401262.7000000011</v>
      </c>
      <c r="J329" s="38"/>
    </row>
    <row r="330" spans="1:10" ht="12.75" customHeight="1" x14ac:dyDescent="0.25">
      <c r="A330" s="24" t="s">
        <v>160</v>
      </c>
      <c r="B330" s="25" t="s">
        <v>4</v>
      </c>
      <c r="C330" s="26">
        <v>13173175.24</v>
      </c>
      <c r="D330" s="26">
        <v>46046415</v>
      </c>
      <c r="E330" s="26">
        <v>11791048.550000001</v>
      </c>
      <c r="F330" s="27">
        <f t="shared" si="56"/>
        <v>89.508021681794631</v>
      </c>
      <c r="G330" s="27">
        <f t="shared" si="57"/>
        <v>25.606876344227885</v>
      </c>
      <c r="H330" s="28">
        <f t="shared" si="58"/>
        <v>-1382126.6899999995</v>
      </c>
      <c r="J330" s="38"/>
    </row>
    <row r="331" spans="1:10" ht="12.75" customHeight="1" x14ac:dyDescent="0.25">
      <c r="A331" s="24" t="s">
        <v>161</v>
      </c>
      <c r="B331" s="25" t="s">
        <v>313</v>
      </c>
      <c r="C331" s="26">
        <v>31949.5</v>
      </c>
      <c r="D331" s="26">
        <v>868000</v>
      </c>
      <c r="E331" s="26">
        <v>12813.49</v>
      </c>
      <c r="F331" s="27">
        <f t="shared" si="56"/>
        <v>40.105447659587782</v>
      </c>
      <c r="G331" s="27">
        <f t="shared" si="57"/>
        <v>1.4762085253456221</v>
      </c>
      <c r="H331" s="28">
        <f t="shared" si="58"/>
        <v>-19136.010000000002</v>
      </c>
      <c r="J331" s="38"/>
    </row>
    <row r="332" spans="1:10" ht="12.75" customHeight="1" x14ac:dyDescent="0.25">
      <c r="A332" s="22" t="s">
        <v>259</v>
      </c>
      <c r="B332" s="17" t="s">
        <v>92</v>
      </c>
      <c r="C332" s="18">
        <v>7958652.21</v>
      </c>
      <c r="D332" s="18">
        <v>26454080</v>
      </c>
      <c r="E332" s="18">
        <v>7314081.1299999999</v>
      </c>
      <c r="F332" s="19">
        <f t="shared" si="56"/>
        <v>91.901002041650969</v>
      </c>
      <c r="G332" s="19">
        <f t="shared" si="57"/>
        <v>27.648215813968964</v>
      </c>
      <c r="H332" s="20">
        <f t="shared" si="58"/>
        <v>-644571.08000000007</v>
      </c>
      <c r="J332" s="38"/>
    </row>
    <row r="333" spans="1:10" ht="12.75" customHeight="1" x14ac:dyDescent="0.25">
      <c r="A333" s="24" t="s">
        <v>160</v>
      </c>
      <c r="B333" s="25" t="s">
        <v>4</v>
      </c>
      <c r="C333" s="26">
        <v>7765408.6399999997</v>
      </c>
      <c r="D333" s="26">
        <v>25238480</v>
      </c>
      <c r="E333" s="26">
        <v>7265303.3799999999</v>
      </c>
      <c r="F333" s="27">
        <f t="shared" si="56"/>
        <v>93.559833317413165</v>
      </c>
      <c r="G333" s="27">
        <f t="shared" si="57"/>
        <v>28.7866122682507</v>
      </c>
      <c r="H333" s="28">
        <f t="shared" si="58"/>
        <v>-500105.25999999978</v>
      </c>
      <c r="J333" s="38"/>
    </row>
    <row r="334" spans="1:10" ht="12.75" customHeight="1" x14ac:dyDescent="0.25">
      <c r="A334" s="24" t="s">
        <v>161</v>
      </c>
      <c r="B334" s="25" t="s">
        <v>313</v>
      </c>
      <c r="C334" s="26">
        <v>193243.57</v>
      </c>
      <c r="D334" s="26">
        <v>1215600</v>
      </c>
      <c r="E334" s="26">
        <v>48777.75</v>
      </c>
      <c r="F334" s="27">
        <f t="shared" si="56"/>
        <v>25.241590185898549</v>
      </c>
      <c r="G334" s="27">
        <f t="shared" si="57"/>
        <v>4.0126480750246794</v>
      </c>
      <c r="H334" s="28">
        <f t="shared" si="58"/>
        <v>-144465.82</v>
      </c>
      <c r="J334" s="38"/>
    </row>
    <row r="335" spans="1:10" ht="12.75" customHeight="1" x14ac:dyDescent="0.25">
      <c r="A335" s="22" t="s">
        <v>260</v>
      </c>
      <c r="B335" s="17" t="s">
        <v>93</v>
      </c>
      <c r="C335" s="18">
        <v>8398419.1899999995</v>
      </c>
      <c r="D335" s="18">
        <v>77558695</v>
      </c>
      <c r="E335" s="18">
        <v>16021356.289999999</v>
      </c>
      <c r="F335" s="19">
        <f t="shared" si="56"/>
        <v>190.7663326578963</v>
      </c>
      <c r="G335" s="19">
        <f t="shared" si="57"/>
        <v>20.657073059313337</v>
      </c>
      <c r="H335" s="20">
        <f t="shared" si="58"/>
        <v>7622937.0999999996</v>
      </c>
      <c r="J335" s="38"/>
    </row>
    <row r="336" spans="1:10" ht="12.75" customHeight="1" x14ac:dyDescent="0.25">
      <c r="A336" s="24" t="s">
        <v>160</v>
      </c>
      <c r="B336" s="25" t="s">
        <v>4</v>
      </c>
      <c r="C336" s="26">
        <v>8354464.9500000002</v>
      </c>
      <c r="D336" s="26">
        <v>65228044</v>
      </c>
      <c r="E336" s="26">
        <v>13778481.58</v>
      </c>
      <c r="F336" s="27">
        <f t="shared" si="56"/>
        <v>164.92356676892874</v>
      </c>
      <c r="G336" s="27">
        <f t="shared" si="57"/>
        <v>21.123554739737404</v>
      </c>
      <c r="H336" s="28">
        <f t="shared" si="58"/>
        <v>5424016.6299999999</v>
      </c>
      <c r="J336" s="38"/>
    </row>
    <row r="337" spans="1:10" ht="12.75" customHeight="1" x14ac:dyDescent="0.25">
      <c r="A337" s="24" t="s">
        <v>161</v>
      </c>
      <c r="B337" s="25" t="s">
        <v>313</v>
      </c>
      <c r="C337" s="26">
        <v>43954.239999999998</v>
      </c>
      <c r="D337" s="26">
        <v>12330651</v>
      </c>
      <c r="E337" s="26">
        <v>2242874.71</v>
      </c>
      <c r="F337" s="27">
        <f t="shared" si="56"/>
        <v>5102.7493820846412</v>
      </c>
      <c r="G337" s="27">
        <f t="shared" si="57"/>
        <v>18.18942657609886</v>
      </c>
      <c r="H337" s="28">
        <f t="shared" si="58"/>
        <v>2198920.4699999997</v>
      </c>
      <c r="J337" s="38"/>
    </row>
    <row r="338" spans="1:10" ht="12.75" customHeight="1" x14ac:dyDescent="0.25">
      <c r="A338" s="22" t="s">
        <v>261</v>
      </c>
      <c r="B338" s="17" t="s">
        <v>94</v>
      </c>
      <c r="C338" s="18">
        <v>46601049.649999999</v>
      </c>
      <c r="D338" s="18">
        <v>346182957</v>
      </c>
      <c r="E338" s="18">
        <v>50807370.560000002</v>
      </c>
      <c r="F338" s="19">
        <f t="shared" si="56"/>
        <v>109.02623640796041</v>
      </c>
      <c r="G338" s="19">
        <f t="shared" si="57"/>
        <v>14.676450568304553</v>
      </c>
      <c r="H338" s="20">
        <f t="shared" si="58"/>
        <v>4206320.9100000039</v>
      </c>
      <c r="J338" s="38"/>
    </row>
    <row r="339" spans="1:10" ht="12.75" customHeight="1" x14ac:dyDescent="0.25">
      <c r="A339" s="24" t="s">
        <v>160</v>
      </c>
      <c r="B339" s="25" t="s">
        <v>4</v>
      </c>
      <c r="C339" s="26">
        <v>45784957.490000002</v>
      </c>
      <c r="D339" s="26">
        <v>344765957</v>
      </c>
      <c r="E339" s="26">
        <v>50531491.530000001</v>
      </c>
      <c r="F339" s="27">
        <f t="shared" si="56"/>
        <v>110.36701637439916</v>
      </c>
      <c r="G339" s="27">
        <f t="shared" si="57"/>
        <v>14.656752067316207</v>
      </c>
      <c r="H339" s="28">
        <f t="shared" si="58"/>
        <v>4746534.0399999991</v>
      </c>
      <c r="J339" s="38"/>
    </row>
    <row r="340" spans="1:10" ht="12.75" customHeight="1" x14ac:dyDescent="0.25">
      <c r="A340" s="24" t="s">
        <v>161</v>
      </c>
      <c r="B340" s="25" t="s">
        <v>313</v>
      </c>
      <c r="C340" s="26">
        <v>816092.16000000003</v>
      </c>
      <c r="D340" s="26">
        <v>1417000</v>
      </c>
      <c r="E340" s="26">
        <v>275879.03000000003</v>
      </c>
      <c r="F340" s="27">
        <f t="shared" si="56"/>
        <v>33.804886693189161</v>
      </c>
      <c r="G340" s="27">
        <f t="shared" si="57"/>
        <v>19.469232886379679</v>
      </c>
      <c r="H340" s="28">
        <f t="shared" si="58"/>
        <v>-540213.13</v>
      </c>
      <c r="J340" s="38"/>
    </row>
    <row r="341" spans="1:10" ht="12.75" customHeight="1" x14ac:dyDescent="0.25">
      <c r="A341" s="22" t="s">
        <v>262</v>
      </c>
      <c r="B341" s="17" t="s">
        <v>95</v>
      </c>
      <c r="C341" s="18">
        <v>14497744.109999999</v>
      </c>
      <c r="D341" s="18">
        <v>79267528</v>
      </c>
      <c r="E341" s="18">
        <v>16992860.98</v>
      </c>
      <c r="F341" s="19">
        <f t="shared" ref="F341:F408" si="62">IF(C341=0,"x",E341/C341*100)</f>
        <v>117.21038011892459</v>
      </c>
      <c r="G341" s="19">
        <f t="shared" ref="G341:G408" si="63">IF(D341=0,"x",E341/D341*100)</f>
        <v>21.437354499057925</v>
      </c>
      <c r="H341" s="20">
        <f t="shared" ref="H341:H409" si="64">+E341-C341</f>
        <v>2495116.870000001</v>
      </c>
      <c r="J341" s="38"/>
    </row>
    <row r="342" spans="1:10" ht="12.75" customHeight="1" x14ac:dyDescent="0.25">
      <c r="A342" s="24" t="s">
        <v>160</v>
      </c>
      <c r="B342" s="25" t="s">
        <v>4</v>
      </c>
      <c r="C342" s="26">
        <v>14328194.41</v>
      </c>
      <c r="D342" s="26">
        <v>78373695</v>
      </c>
      <c r="E342" s="26">
        <v>16977165.98</v>
      </c>
      <c r="F342" s="27">
        <f t="shared" si="62"/>
        <v>118.48782543145295</v>
      </c>
      <c r="G342" s="27">
        <f t="shared" si="63"/>
        <v>21.661816480644429</v>
      </c>
      <c r="H342" s="28">
        <f t="shared" si="64"/>
        <v>2648971.5700000003</v>
      </c>
      <c r="J342" s="38"/>
    </row>
    <row r="343" spans="1:10" ht="12.75" customHeight="1" x14ac:dyDescent="0.25">
      <c r="A343" s="24" t="s">
        <v>161</v>
      </c>
      <c r="B343" s="25" t="s">
        <v>313</v>
      </c>
      <c r="C343" s="26">
        <v>169549.7</v>
      </c>
      <c r="D343" s="26">
        <v>893833</v>
      </c>
      <c r="E343" s="26">
        <v>15695</v>
      </c>
      <c r="F343" s="27">
        <f t="shared" si="62"/>
        <v>9.2568727635613612</v>
      </c>
      <c r="G343" s="27">
        <f t="shared" si="63"/>
        <v>1.7559208487491511</v>
      </c>
      <c r="H343" s="28">
        <f t="shared" si="64"/>
        <v>-153854.70000000001</v>
      </c>
      <c r="J343" s="38"/>
    </row>
    <row r="344" spans="1:10" ht="12.75" customHeight="1" x14ac:dyDescent="0.25">
      <c r="A344" s="22" t="s">
        <v>428</v>
      </c>
      <c r="B344" s="17" t="s">
        <v>429</v>
      </c>
      <c r="C344" s="18">
        <v>118484382.84</v>
      </c>
      <c r="D344" s="18">
        <v>212328799</v>
      </c>
      <c r="E344" s="18">
        <v>90475944.290000007</v>
      </c>
      <c r="F344" s="27">
        <f t="shared" ref="F344:F346" si="65">IF(C344=0,"x",E344/C344*100)</f>
        <v>76.361071494272565</v>
      </c>
      <c r="G344" s="27">
        <f t="shared" ref="G344:G346" si="66">IF(D344=0,"x",E344/D344*100)</f>
        <v>42.611244784556995</v>
      </c>
      <c r="H344" s="28">
        <f t="shared" ref="H344:H346" si="67">+E344-C344</f>
        <v>-28008438.549999997</v>
      </c>
      <c r="J344" s="38"/>
    </row>
    <row r="345" spans="1:10" ht="12.75" customHeight="1" x14ac:dyDescent="0.25">
      <c r="A345" s="24" t="s">
        <v>160</v>
      </c>
      <c r="B345" s="25" t="s">
        <v>4</v>
      </c>
      <c r="C345" s="26">
        <v>118484382.84</v>
      </c>
      <c r="D345" s="26">
        <v>209841299</v>
      </c>
      <c r="E345" s="26">
        <v>90425944.290000007</v>
      </c>
      <c r="F345" s="27">
        <f t="shared" si="65"/>
        <v>76.318871839937088</v>
      </c>
      <c r="G345" s="27">
        <f t="shared" si="66"/>
        <v>43.09253932420615</v>
      </c>
      <c r="H345" s="28">
        <f t="shared" si="67"/>
        <v>-28058438.549999997</v>
      </c>
      <c r="J345" s="38"/>
    </row>
    <row r="346" spans="1:10" ht="12.75" customHeight="1" x14ac:dyDescent="0.25">
      <c r="A346" s="24" t="s">
        <v>161</v>
      </c>
      <c r="B346" s="25" t="s">
        <v>313</v>
      </c>
      <c r="C346" s="26"/>
      <c r="D346" s="26">
        <v>2487500</v>
      </c>
      <c r="E346" s="26">
        <v>50000</v>
      </c>
      <c r="F346" s="27" t="str">
        <f t="shared" si="65"/>
        <v>x</v>
      </c>
      <c r="G346" s="27">
        <f t="shared" si="66"/>
        <v>2.0100502512562812</v>
      </c>
      <c r="H346" s="28">
        <f t="shared" si="67"/>
        <v>50000</v>
      </c>
      <c r="J346" s="38"/>
    </row>
    <row r="347" spans="1:10" ht="12.75" customHeight="1" x14ac:dyDescent="0.25">
      <c r="A347" s="16" t="s">
        <v>263</v>
      </c>
      <c r="B347" s="17" t="s">
        <v>388</v>
      </c>
      <c r="C347" s="18">
        <v>25531368313.279999</v>
      </c>
      <c r="D347" s="18">
        <v>55056594824</v>
      </c>
      <c r="E347" s="18">
        <v>23154582904.849998</v>
      </c>
      <c r="F347" s="19">
        <f t="shared" si="62"/>
        <v>90.690724526527916</v>
      </c>
      <c r="G347" s="19">
        <f t="shared" si="63"/>
        <v>42.055966190550834</v>
      </c>
      <c r="H347" s="20">
        <f t="shared" si="64"/>
        <v>-2376785408.4300003</v>
      </c>
      <c r="J347" s="38"/>
    </row>
    <row r="348" spans="1:10" ht="12.75" customHeight="1" x14ac:dyDescent="0.25">
      <c r="A348" s="22" t="s">
        <v>264</v>
      </c>
      <c r="B348" s="17" t="s">
        <v>389</v>
      </c>
      <c r="C348" s="18">
        <v>692779133.37</v>
      </c>
      <c r="D348" s="18">
        <v>2009116803</v>
      </c>
      <c r="E348" s="18">
        <v>771256524.23000002</v>
      </c>
      <c r="F348" s="19">
        <f t="shared" si="62"/>
        <v>111.32790915313073</v>
      </c>
      <c r="G348" s="19">
        <f t="shared" si="63"/>
        <v>38.387839028490774</v>
      </c>
      <c r="H348" s="20">
        <f t="shared" si="64"/>
        <v>78477390.860000014</v>
      </c>
      <c r="J348" s="38"/>
    </row>
    <row r="349" spans="1:10" ht="12.75" customHeight="1" x14ac:dyDescent="0.25">
      <c r="A349" s="24" t="s">
        <v>160</v>
      </c>
      <c r="B349" s="25" t="s">
        <v>4</v>
      </c>
      <c r="C349" s="26">
        <v>691895835.28999996</v>
      </c>
      <c r="D349" s="26">
        <v>1943773821</v>
      </c>
      <c r="E349" s="26">
        <v>770188582.63999999</v>
      </c>
      <c r="F349" s="27">
        <f t="shared" si="62"/>
        <v>111.31568414733766</v>
      </c>
      <c r="G349" s="27">
        <f t="shared" si="63"/>
        <v>39.623364319402462</v>
      </c>
      <c r="H349" s="28">
        <f t="shared" si="64"/>
        <v>78292747.350000024</v>
      </c>
      <c r="J349" s="38"/>
    </row>
    <row r="350" spans="1:10" ht="12.75" customHeight="1" x14ac:dyDescent="0.25">
      <c r="A350" s="24" t="s">
        <v>161</v>
      </c>
      <c r="B350" s="25" t="s">
        <v>313</v>
      </c>
      <c r="C350" s="26">
        <v>883298.08</v>
      </c>
      <c r="D350" s="26">
        <v>65342982</v>
      </c>
      <c r="E350" s="26">
        <v>1067941.5900000001</v>
      </c>
      <c r="F350" s="27">
        <f t="shared" si="62"/>
        <v>120.90387312966877</v>
      </c>
      <c r="G350" s="27">
        <f t="shared" si="63"/>
        <v>1.6343631057425572</v>
      </c>
      <c r="H350" s="28">
        <f t="shared" si="64"/>
        <v>184643.51000000013</v>
      </c>
      <c r="J350" s="38"/>
    </row>
    <row r="351" spans="1:10" ht="12.75" customHeight="1" x14ac:dyDescent="0.25">
      <c r="A351" s="22" t="s">
        <v>265</v>
      </c>
      <c r="B351" s="17" t="s">
        <v>96</v>
      </c>
      <c r="C351" s="18">
        <v>18918757075.509998</v>
      </c>
      <c r="D351" s="18">
        <v>45441260069</v>
      </c>
      <c r="E351" s="18">
        <v>19618674939.02</v>
      </c>
      <c r="F351" s="19">
        <f t="shared" si="62"/>
        <v>103.69959749848489</v>
      </c>
      <c r="G351" s="19">
        <f t="shared" si="63"/>
        <v>43.173703610397567</v>
      </c>
      <c r="H351" s="20">
        <f t="shared" si="64"/>
        <v>699917863.51000214</v>
      </c>
      <c r="J351" s="38"/>
    </row>
    <row r="352" spans="1:10" ht="12.75" customHeight="1" x14ac:dyDescent="0.25">
      <c r="A352" s="24" t="s">
        <v>160</v>
      </c>
      <c r="B352" s="25" t="s">
        <v>4</v>
      </c>
      <c r="C352" s="26">
        <v>18906532033.119999</v>
      </c>
      <c r="D352" s="26">
        <v>45311785069</v>
      </c>
      <c r="E352" s="26">
        <v>19585924257.419998</v>
      </c>
      <c r="F352" s="27">
        <f t="shared" si="62"/>
        <v>103.59342592872061</v>
      </c>
      <c r="G352" s="27">
        <f t="shared" si="63"/>
        <v>43.224790697596426</v>
      </c>
      <c r="H352" s="28">
        <f t="shared" si="64"/>
        <v>679392224.29999924</v>
      </c>
      <c r="J352" s="38"/>
    </row>
    <row r="353" spans="1:10" ht="12.75" customHeight="1" x14ac:dyDescent="0.25">
      <c r="A353" s="24" t="s">
        <v>161</v>
      </c>
      <c r="B353" s="25" t="s">
        <v>313</v>
      </c>
      <c r="C353" s="26">
        <v>12225042.390000001</v>
      </c>
      <c r="D353" s="26">
        <v>129475000</v>
      </c>
      <c r="E353" s="26">
        <v>32750681.600000001</v>
      </c>
      <c r="F353" s="27">
        <f t="shared" si="62"/>
        <v>267.89830705854916</v>
      </c>
      <c r="G353" s="27">
        <f t="shared" si="63"/>
        <v>25.294984823324967</v>
      </c>
      <c r="H353" s="28">
        <f t="shared" si="64"/>
        <v>20525639.210000001</v>
      </c>
      <c r="J353" s="38"/>
    </row>
    <row r="354" spans="1:10" ht="12.75" customHeight="1" x14ac:dyDescent="0.25">
      <c r="A354" s="22" t="s">
        <v>266</v>
      </c>
      <c r="B354" s="17" t="s">
        <v>97</v>
      </c>
      <c r="C354" s="18">
        <v>4178043095.21</v>
      </c>
      <c r="D354" s="18">
        <v>2514992938</v>
      </c>
      <c r="E354" s="18">
        <v>1035429614.05</v>
      </c>
      <c r="F354" s="19">
        <f t="shared" si="62"/>
        <v>24.782645617923105</v>
      </c>
      <c r="G354" s="19">
        <f t="shared" si="63"/>
        <v>41.170279184696462</v>
      </c>
      <c r="H354" s="20">
        <f t="shared" si="64"/>
        <v>-3142613481.1599998</v>
      </c>
      <c r="J354" s="38"/>
    </row>
    <row r="355" spans="1:10" ht="12.75" customHeight="1" x14ac:dyDescent="0.25">
      <c r="A355" s="24" t="s">
        <v>160</v>
      </c>
      <c r="B355" s="25" t="s">
        <v>4</v>
      </c>
      <c r="C355" s="26">
        <v>4177302765.1199999</v>
      </c>
      <c r="D355" s="26">
        <v>2493374938</v>
      </c>
      <c r="E355" s="26">
        <v>1034077086.72</v>
      </c>
      <c r="F355" s="27">
        <f t="shared" si="62"/>
        <v>24.754659761663085</v>
      </c>
      <c r="G355" s="27">
        <f t="shared" si="63"/>
        <v>41.472987915305659</v>
      </c>
      <c r="H355" s="28">
        <f t="shared" si="64"/>
        <v>-3143225678.3999996</v>
      </c>
      <c r="J355" s="38"/>
    </row>
    <row r="356" spans="1:10" ht="12.75" customHeight="1" x14ac:dyDescent="0.25">
      <c r="A356" s="24" t="s">
        <v>161</v>
      </c>
      <c r="B356" s="25" t="s">
        <v>313</v>
      </c>
      <c r="C356" s="26">
        <v>740330.09</v>
      </c>
      <c r="D356" s="26">
        <v>21618000</v>
      </c>
      <c r="E356" s="26">
        <v>1352527.33</v>
      </c>
      <c r="F356" s="27">
        <f t="shared" si="62"/>
        <v>182.69247032766157</v>
      </c>
      <c r="G356" s="27">
        <f t="shared" si="63"/>
        <v>6.2564868627995196</v>
      </c>
      <c r="H356" s="28">
        <f t="shared" si="64"/>
        <v>612197.24000000011</v>
      </c>
      <c r="J356" s="38"/>
    </row>
    <row r="357" spans="1:10" ht="12.75" customHeight="1" x14ac:dyDescent="0.25">
      <c r="A357" s="22" t="s">
        <v>267</v>
      </c>
      <c r="B357" s="17" t="s">
        <v>390</v>
      </c>
      <c r="C357" s="18">
        <v>57313381.990000002</v>
      </c>
      <c r="D357" s="18">
        <v>226238944</v>
      </c>
      <c r="E357" s="18">
        <v>58053690.600000001</v>
      </c>
      <c r="F357" s="19">
        <f t="shared" si="62"/>
        <v>101.29168543941303</v>
      </c>
      <c r="G357" s="19">
        <f t="shared" si="63"/>
        <v>25.660343693966325</v>
      </c>
      <c r="H357" s="20">
        <f t="shared" si="64"/>
        <v>740308.6099999994</v>
      </c>
      <c r="J357" s="38"/>
    </row>
    <row r="358" spans="1:10" ht="12.75" customHeight="1" x14ac:dyDescent="0.25">
      <c r="A358" s="24" t="s">
        <v>160</v>
      </c>
      <c r="B358" s="25" t="s">
        <v>4</v>
      </c>
      <c r="C358" s="26">
        <v>57032937.189999998</v>
      </c>
      <c r="D358" s="26">
        <v>224439944</v>
      </c>
      <c r="E358" s="26">
        <v>57959958.350000001</v>
      </c>
      <c r="F358" s="27">
        <f t="shared" si="62"/>
        <v>101.62541367440312</v>
      </c>
      <c r="G358" s="27">
        <f t="shared" si="63"/>
        <v>25.824261634105561</v>
      </c>
      <c r="H358" s="28">
        <f t="shared" si="64"/>
        <v>927021.16000000387</v>
      </c>
      <c r="J358" s="38"/>
    </row>
    <row r="359" spans="1:10" ht="12.75" customHeight="1" x14ac:dyDescent="0.25">
      <c r="A359" s="24" t="s">
        <v>161</v>
      </c>
      <c r="B359" s="25" t="s">
        <v>313</v>
      </c>
      <c r="C359" s="26">
        <v>280444.79999999999</v>
      </c>
      <c r="D359" s="26">
        <v>1799000</v>
      </c>
      <c r="E359" s="26">
        <v>93732.25</v>
      </c>
      <c r="F359" s="27">
        <f t="shared" si="62"/>
        <v>33.4227092105113</v>
      </c>
      <c r="G359" s="27">
        <f t="shared" si="63"/>
        <v>5.2102418010005556</v>
      </c>
      <c r="H359" s="28">
        <f t="shared" si="64"/>
        <v>-186712.55</v>
      </c>
      <c r="J359" s="38"/>
    </row>
    <row r="360" spans="1:10" ht="12.75" customHeight="1" x14ac:dyDescent="0.25">
      <c r="A360" s="22" t="s">
        <v>268</v>
      </c>
      <c r="B360" s="17" t="s">
        <v>98</v>
      </c>
      <c r="C360" s="18">
        <v>25956620.079999998</v>
      </c>
      <c r="D360" s="18">
        <v>82080557</v>
      </c>
      <c r="E360" s="18">
        <v>26353515.469999999</v>
      </c>
      <c r="F360" s="19">
        <f t="shared" si="62"/>
        <v>101.52907192375874</v>
      </c>
      <c r="G360" s="19">
        <f t="shared" si="63"/>
        <v>32.106891611371495</v>
      </c>
      <c r="H360" s="20">
        <f t="shared" si="64"/>
        <v>396895.3900000006</v>
      </c>
      <c r="J360" s="38"/>
    </row>
    <row r="361" spans="1:10" ht="12.75" customHeight="1" x14ac:dyDescent="0.25">
      <c r="A361" s="24" t="s">
        <v>160</v>
      </c>
      <c r="B361" s="25" t="s">
        <v>4</v>
      </c>
      <c r="C361" s="26">
        <v>24195191.699999999</v>
      </c>
      <c r="D361" s="26">
        <v>68684000</v>
      </c>
      <c r="E361" s="26">
        <v>25714880.460000001</v>
      </c>
      <c r="F361" s="27">
        <f t="shared" si="62"/>
        <v>106.28095358302122</v>
      </c>
      <c r="G361" s="27">
        <f t="shared" si="63"/>
        <v>37.439404315415523</v>
      </c>
      <c r="H361" s="28">
        <f t="shared" si="64"/>
        <v>1519688.7600000016</v>
      </c>
      <c r="J361" s="38"/>
    </row>
    <row r="362" spans="1:10" ht="12.75" customHeight="1" x14ac:dyDescent="0.25">
      <c r="A362" s="24" t="s">
        <v>161</v>
      </c>
      <c r="B362" s="25" t="s">
        <v>313</v>
      </c>
      <c r="C362" s="26">
        <v>1761428.38</v>
      </c>
      <c r="D362" s="26">
        <v>13396557</v>
      </c>
      <c r="E362" s="26">
        <v>638635.01</v>
      </c>
      <c r="F362" s="27">
        <f t="shared" si="62"/>
        <v>36.256654954089022</v>
      </c>
      <c r="G362" s="27">
        <f t="shared" si="63"/>
        <v>4.7671577853921718</v>
      </c>
      <c r="H362" s="28">
        <f t="shared" si="64"/>
        <v>-1122793.3699999999</v>
      </c>
      <c r="J362" s="38"/>
    </row>
    <row r="363" spans="1:10" ht="12.75" customHeight="1" x14ac:dyDescent="0.25">
      <c r="A363" s="22" t="s">
        <v>269</v>
      </c>
      <c r="B363" s="17" t="s">
        <v>391</v>
      </c>
      <c r="C363" s="18">
        <v>6648823.4500000002</v>
      </c>
      <c r="D363" s="18">
        <v>63360476</v>
      </c>
      <c r="E363" s="18">
        <v>10038261.949999999</v>
      </c>
      <c r="F363" s="19">
        <f t="shared" si="62"/>
        <v>150.97801927647814</v>
      </c>
      <c r="G363" s="19">
        <f t="shared" si="63"/>
        <v>15.843097438220003</v>
      </c>
      <c r="H363" s="20">
        <f t="shared" si="64"/>
        <v>3389438.4999999991</v>
      </c>
      <c r="J363" s="38"/>
    </row>
    <row r="364" spans="1:10" ht="12.75" customHeight="1" x14ac:dyDescent="0.25">
      <c r="A364" s="24" t="s">
        <v>160</v>
      </c>
      <c r="B364" s="25" t="s">
        <v>4</v>
      </c>
      <c r="C364" s="26">
        <v>6589420.7000000002</v>
      </c>
      <c r="D364" s="26">
        <v>63179476</v>
      </c>
      <c r="E364" s="26">
        <v>9986901.75</v>
      </c>
      <c r="F364" s="27">
        <f t="shared" si="62"/>
        <v>151.55963178978692</v>
      </c>
      <c r="G364" s="27">
        <f t="shared" si="63"/>
        <v>15.807193066938382</v>
      </c>
      <c r="H364" s="28">
        <f t="shared" si="64"/>
        <v>3397481.05</v>
      </c>
      <c r="J364" s="38"/>
    </row>
    <row r="365" spans="1:10" ht="12.75" customHeight="1" x14ac:dyDescent="0.25">
      <c r="A365" s="24" t="s">
        <v>161</v>
      </c>
      <c r="B365" s="25" t="s">
        <v>313</v>
      </c>
      <c r="C365" s="26">
        <v>59402.75</v>
      </c>
      <c r="D365" s="26">
        <v>181000</v>
      </c>
      <c r="E365" s="26">
        <v>51360.2</v>
      </c>
      <c r="F365" s="27">
        <f t="shared" si="62"/>
        <v>86.46098034181918</v>
      </c>
      <c r="G365" s="27">
        <f t="shared" si="63"/>
        <v>28.375801104972375</v>
      </c>
      <c r="H365" s="28">
        <f t="shared" si="64"/>
        <v>-8042.5500000000029</v>
      </c>
      <c r="J365" s="38"/>
    </row>
    <row r="366" spans="1:10" ht="12.75" customHeight="1" x14ac:dyDescent="0.25">
      <c r="A366" s="22" t="s">
        <v>348</v>
      </c>
      <c r="B366" s="17" t="s">
        <v>116</v>
      </c>
      <c r="C366" s="18">
        <v>1646661991.6700001</v>
      </c>
      <c r="D366" s="18">
        <v>4695824688</v>
      </c>
      <c r="E366" s="18">
        <v>1628911730.25</v>
      </c>
      <c r="F366" s="27">
        <f t="shared" ref="F366:F368" si="68">IF(C366=0,"x",E366/C366*100)</f>
        <v>98.922045841235558</v>
      </c>
      <c r="G366" s="27">
        <f t="shared" ref="G366:G368" si="69">IF(D366=0,"x",E366/D366*100)</f>
        <v>34.688512422804486</v>
      </c>
      <c r="H366" s="28">
        <f t="shared" ref="H366:H368" si="70">+E366-C366</f>
        <v>-17750261.420000076</v>
      </c>
      <c r="J366" s="38"/>
    </row>
    <row r="367" spans="1:10" ht="12.75" customHeight="1" x14ac:dyDescent="0.25">
      <c r="A367" s="24" t="s">
        <v>160</v>
      </c>
      <c r="B367" s="25" t="s">
        <v>4</v>
      </c>
      <c r="C367" s="26">
        <v>1629405884.46</v>
      </c>
      <c r="D367" s="26">
        <v>4468310417</v>
      </c>
      <c r="E367" s="26">
        <v>1592957110.02</v>
      </c>
      <c r="F367" s="27">
        <f t="shared" si="68"/>
        <v>97.763063532075094</v>
      </c>
      <c r="G367" s="27">
        <f t="shared" si="69"/>
        <v>35.650099508742343</v>
      </c>
      <c r="H367" s="28">
        <f t="shared" si="70"/>
        <v>-36448774.440000057</v>
      </c>
      <c r="J367" s="38"/>
    </row>
    <row r="368" spans="1:10" ht="12.75" customHeight="1" x14ac:dyDescent="0.25">
      <c r="A368" s="24" t="s">
        <v>161</v>
      </c>
      <c r="B368" s="25" t="s">
        <v>313</v>
      </c>
      <c r="C368" s="26">
        <v>17256107.210000001</v>
      </c>
      <c r="D368" s="26">
        <v>227514271</v>
      </c>
      <c r="E368" s="26">
        <v>35954620.229999997</v>
      </c>
      <c r="F368" s="27">
        <f t="shared" si="68"/>
        <v>208.35881344758982</v>
      </c>
      <c r="G368" s="27">
        <f t="shared" si="69"/>
        <v>15.803237340658949</v>
      </c>
      <c r="H368" s="28">
        <f t="shared" si="70"/>
        <v>18698513.019999996</v>
      </c>
      <c r="J368" s="38"/>
    </row>
    <row r="369" spans="1:10" ht="12.75" customHeight="1" x14ac:dyDescent="0.25">
      <c r="A369" s="22" t="s">
        <v>317</v>
      </c>
      <c r="B369" s="17" t="s">
        <v>318</v>
      </c>
      <c r="C369" s="18">
        <v>1712577.43</v>
      </c>
      <c r="D369" s="18">
        <v>8782819</v>
      </c>
      <c r="E369" s="18">
        <v>1882532.35</v>
      </c>
      <c r="F369" s="19">
        <f t="shared" si="62"/>
        <v>109.92392618417259</v>
      </c>
      <c r="G369" s="19">
        <f t="shared" si="63"/>
        <v>21.434261027125803</v>
      </c>
      <c r="H369" s="20">
        <f t="shared" si="64"/>
        <v>169954.92000000016</v>
      </c>
      <c r="J369" s="38"/>
    </row>
    <row r="370" spans="1:10" ht="12.75" customHeight="1" x14ac:dyDescent="0.25">
      <c r="A370" s="24" t="s">
        <v>160</v>
      </c>
      <c r="B370" s="25" t="s">
        <v>4</v>
      </c>
      <c r="C370" s="26">
        <v>1597537.35</v>
      </c>
      <c r="D370" s="26">
        <v>8595819</v>
      </c>
      <c r="E370" s="26">
        <v>1824443.04</v>
      </c>
      <c r="F370" s="27">
        <f t="shared" si="62"/>
        <v>114.2034669799739</v>
      </c>
      <c r="G370" s="27">
        <f t="shared" si="63"/>
        <v>21.224772648190939</v>
      </c>
      <c r="H370" s="28">
        <f t="shared" si="64"/>
        <v>226905.68999999994</v>
      </c>
      <c r="J370" s="38"/>
    </row>
    <row r="371" spans="1:10" ht="12.75" customHeight="1" x14ac:dyDescent="0.25">
      <c r="A371" s="24" t="s">
        <v>161</v>
      </c>
      <c r="B371" s="25" t="s">
        <v>313</v>
      </c>
      <c r="C371" s="26">
        <v>115040.08</v>
      </c>
      <c r="D371" s="26">
        <v>187000</v>
      </c>
      <c r="E371" s="26">
        <v>58089.31</v>
      </c>
      <c r="F371" s="27">
        <f t="shared" si="62"/>
        <v>50.494844927089758</v>
      </c>
      <c r="G371" s="27">
        <f t="shared" si="63"/>
        <v>31.063802139037435</v>
      </c>
      <c r="H371" s="28">
        <f t="shared" si="64"/>
        <v>-56950.770000000004</v>
      </c>
      <c r="J371" s="38"/>
    </row>
    <row r="372" spans="1:10" ht="12.75" customHeight="1" x14ac:dyDescent="0.25">
      <c r="A372" s="22" t="s">
        <v>319</v>
      </c>
      <c r="B372" s="17" t="s">
        <v>320</v>
      </c>
      <c r="C372" s="18">
        <v>1851536.6</v>
      </c>
      <c r="D372" s="18">
        <v>6600000</v>
      </c>
      <c r="E372" s="18">
        <v>2190220.83</v>
      </c>
      <c r="F372" s="19">
        <f t="shared" si="62"/>
        <v>118.29206238753261</v>
      </c>
      <c r="G372" s="19">
        <f t="shared" si="63"/>
        <v>33.18516409090909</v>
      </c>
      <c r="H372" s="20">
        <f t="shared" si="64"/>
        <v>338684.23</v>
      </c>
      <c r="J372" s="38"/>
    </row>
    <row r="373" spans="1:10" ht="12.75" customHeight="1" x14ac:dyDescent="0.25">
      <c r="A373" s="24" t="s">
        <v>160</v>
      </c>
      <c r="B373" s="25" t="s">
        <v>4</v>
      </c>
      <c r="C373" s="26">
        <v>1849314.43</v>
      </c>
      <c r="D373" s="26">
        <v>6500000</v>
      </c>
      <c r="E373" s="26">
        <v>2178430.83</v>
      </c>
      <c r="F373" s="27">
        <f t="shared" si="62"/>
        <v>117.79667073705795</v>
      </c>
      <c r="G373" s="27">
        <f t="shared" si="63"/>
        <v>33.51432046153846</v>
      </c>
      <c r="H373" s="28">
        <f t="shared" si="64"/>
        <v>329116.40000000014</v>
      </c>
      <c r="J373" s="38"/>
    </row>
    <row r="374" spans="1:10" ht="12.75" customHeight="1" x14ac:dyDescent="0.25">
      <c r="A374" s="24" t="s">
        <v>161</v>
      </c>
      <c r="B374" s="25" t="s">
        <v>313</v>
      </c>
      <c r="C374" s="26">
        <v>2222.17</v>
      </c>
      <c r="D374" s="26">
        <v>100000</v>
      </c>
      <c r="E374" s="26">
        <v>11790</v>
      </c>
      <c r="F374" s="27">
        <f t="shared" si="62"/>
        <v>530.56246821800312</v>
      </c>
      <c r="G374" s="27">
        <f t="shared" si="63"/>
        <v>11.790000000000001</v>
      </c>
      <c r="H374" s="28">
        <f t="shared" si="64"/>
        <v>9567.83</v>
      </c>
      <c r="J374" s="38"/>
    </row>
    <row r="375" spans="1:10" ht="12.75" customHeight="1" x14ac:dyDescent="0.25">
      <c r="A375" s="22" t="s">
        <v>321</v>
      </c>
      <c r="B375" s="17" t="s">
        <v>322</v>
      </c>
      <c r="C375" s="18">
        <v>952101.79</v>
      </c>
      <c r="D375" s="18">
        <v>3966000</v>
      </c>
      <c r="E375" s="18">
        <v>1040677.72</v>
      </c>
      <c r="F375" s="19">
        <f t="shared" si="62"/>
        <v>109.30319960852084</v>
      </c>
      <c r="G375" s="19">
        <f t="shared" si="63"/>
        <v>26.239982854261218</v>
      </c>
      <c r="H375" s="20">
        <f t="shared" si="64"/>
        <v>88575.929999999935</v>
      </c>
      <c r="J375" s="38"/>
    </row>
    <row r="376" spans="1:10" ht="12.75" customHeight="1" x14ac:dyDescent="0.25">
      <c r="A376" s="24" t="s">
        <v>160</v>
      </c>
      <c r="B376" s="25" t="s">
        <v>4</v>
      </c>
      <c r="C376" s="26">
        <v>912808.08</v>
      </c>
      <c r="D376" s="26">
        <v>3636000</v>
      </c>
      <c r="E376" s="26">
        <v>992692.98</v>
      </c>
      <c r="F376" s="27">
        <f t="shared" si="62"/>
        <v>108.7515548723013</v>
      </c>
      <c r="G376" s="27">
        <f t="shared" si="63"/>
        <v>27.301787128712874</v>
      </c>
      <c r="H376" s="28">
        <f t="shared" si="64"/>
        <v>79884.900000000023</v>
      </c>
      <c r="J376" s="38"/>
    </row>
    <row r="377" spans="1:10" ht="12.75" customHeight="1" x14ac:dyDescent="0.25">
      <c r="A377" s="24" t="s">
        <v>161</v>
      </c>
      <c r="B377" s="25" t="s">
        <v>313</v>
      </c>
      <c r="C377" s="26">
        <v>39293.71</v>
      </c>
      <c r="D377" s="26">
        <v>330000</v>
      </c>
      <c r="E377" s="26">
        <v>47984.74</v>
      </c>
      <c r="F377" s="27">
        <f t="shared" si="62"/>
        <v>122.11812017750422</v>
      </c>
      <c r="G377" s="27">
        <f t="shared" si="63"/>
        <v>14.540830303030303</v>
      </c>
      <c r="H377" s="28">
        <f t="shared" si="64"/>
        <v>8691.0299999999988</v>
      </c>
      <c r="J377" s="38"/>
    </row>
    <row r="378" spans="1:10" ht="12.75" customHeight="1" x14ac:dyDescent="0.25">
      <c r="A378" s="22" t="s">
        <v>323</v>
      </c>
      <c r="B378" s="17" t="s">
        <v>324</v>
      </c>
      <c r="C378" s="18">
        <v>691976.18</v>
      </c>
      <c r="D378" s="18">
        <v>4371530</v>
      </c>
      <c r="E378" s="18">
        <v>751198.38</v>
      </c>
      <c r="F378" s="19">
        <f t="shared" si="62"/>
        <v>108.55841598478145</v>
      </c>
      <c r="G378" s="19">
        <f t="shared" si="63"/>
        <v>17.183877955772921</v>
      </c>
      <c r="H378" s="20">
        <f t="shared" si="64"/>
        <v>59222.199999999953</v>
      </c>
      <c r="J378" s="38"/>
    </row>
    <row r="379" spans="1:10" ht="12.75" customHeight="1" x14ac:dyDescent="0.25">
      <c r="A379" s="24" t="s">
        <v>160</v>
      </c>
      <c r="B379" s="25" t="s">
        <v>4</v>
      </c>
      <c r="C379" s="26">
        <v>686717.14</v>
      </c>
      <c r="D379" s="26">
        <v>4145730</v>
      </c>
      <c r="E379" s="26">
        <v>751198.38</v>
      </c>
      <c r="F379" s="27">
        <f t="shared" si="62"/>
        <v>109.38978165012745</v>
      </c>
      <c r="G379" s="27">
        <f t="shared" si="63"/>
        <v>18.119809538971424</v>
      </c>
      <c r="H379" s="28">
        <f t="shared" si="64"/>
        <v>64481.239999999991</v>
      </c>
      <c r="J379" s="38"/>
    </row>
    <row r="380" spans="1:10" ht="12.75" customHeight="1" x14ac:dyDescent="0.25">
      <c r="A380" s="24" t="s">
        <v>161</v>
      </c>
      <c r="B380" s="25" t="s">
        <v>313</v>
      </c>
      <c r="C380" s="26">
        <v>5259.04</v>
      </c>
      <c r="D380" s="26">
        <v>225800</v>
      </c>
      <c r="E380" s="26"/>
      <c r="F380" s="27">
        <f t="shared" si="62"/>
        <v>0</v>
      </c>
      <c r="G380" s="27">
        <f t="shared" si="63"/>
        <v>0</v>
      </c>
      <c r="H380" s="28">
        <f t="shared" si="64"/>
        <v>-5259.04</v>
      </c>
      <c r="J380" s="38"/>
    </row>
    <row r="381" spans="1:10" ht="12.75" customHeight="1" x14ac:dyDescent="0.25">
      <c r="A381" s="16" t="s">
        <v>270</v>
      </c>
      <c r="B381" s="17" t="s">
        <v>349</v>
      </c>
      <c r="C381" s="18">
        <v>174312352.05000001</v>
      </c>
      <c r="D381" s="18">
        <v>634827700</v>
      </c>
      <c r="E381" s="18">
        <v>192143847.91999999</v>
      </c>
      <c r="F381" s="19">
        <f t="shared" si="62"/>
        <v>110.22962266316341</v>
      </c>
      <c r="G381" s="19">
        <f t="shared" si="63"/>
        <v>30.267086316491859</v>
      </c>
      <c r="H381" s="20">
        <f t="shared" si="64"/>
        <v>17831495.869999975</v>
      </c>
      <c r="J381" s="38"/>
    </row>
    <row r="382" spans="1:10" ht="12.75" customHeight="1" x14ac:dyDescent="0.25">
      <c r="A382" s="22" t="s">
        <v>271</v>
      </c>
      <c r="B382" s="17" t="s">
        <v>392</v>
      </c>
      <c r="C382" s="18">
        <v>174312352.05000001</v>
      </c>
      <c r="D382" s="18">
        <v>634827700</v>
      </c>
      <c r="E382" s="18">
        <v>192143847.91999999</v>
      </c>
      <c r="F382" s="19">
        <f t="shared" si="62"/>
        <v>110.22962266316341</v>
      </c>
      <c r="G382" s="19">
        <f t="shared" si="63"/>
        <v>30.267086316491859</v>
      </c>
      <c r="H382" s="20">
        <f t="shared" si="64"/>
        <v>17831495.869999975</v>
      </c>
      <c r="J382" s="38"/>
    </row>
    <row r="383" spans="1:10" ht="12.75" customHeight="1" x14ac:dyDescent="0.25">
      <c r="A383" s="24" t="s">
        <v>160</v>
      </c>
      <c r="B383" s="25" t="s">
        <v>4</v>
      </c>
      <c r="C383" s="26">
        <v>172414901.68000001</v>
      </c>
      <c r="D383" s="26">
        <v>622633311</v>
      </c>
      <c r="E383" s="26">
        <v>191509738.97999999</v>
      </c>
      <c r="F383" s="27">
        <f t="shared" si="62"/>
        <v>111.07493442500682</v>
      </c>
      <c r="G383" s="27">
        <f t="shared" si="63"/>
        <v>30.758029741842709</v>
      </c>
      <c r="H383" s="28">
        <f t="shared" si="64"/>
        <v>19094837.299999982</v>
      </c>
      <c r="J383" s="38"/>
    </row>
    <row r="384" spans="1:10" ht="12.75" customHeight="1" x14ac:dyDescent="0.25">
      <c r="A384" s="24" t="s">
        <v>161</v>
      </c>
      <c r="B384" s="25" t="s">
        <v>313</v>
      </c>
      <c r="C384" s="26">
        <v>1897450.37</v>
      </c>
      <c r="D384" s="26">
        <v>12194389</v>
      </c>
      <c r="E384" s="26">
        <v>634108.93999999994</v>
      </c>
      <c r="F384" s="27">
        <f t="shared" si="62"/>
        <v>33.419000044781136</v>
      </c>
      <c r="G384" s="27">
        <f t="shared" si="63"/>
        <v>5.2000058387509203</v>
      </c>
      <c r="H384" s="28">
        <f t="shared" si="64"/>
        <v>-1263341.4300000002</v>
      </c>
      <c r="J384" s="38"/>
    </row>
    <row r="385" spans="1:10" ht="12.75" customHeight="1" x14ac:dyDescent="0.25">
      <c r="A385" s="16" t="s">
        <v>272</v>
      </c>
      <c r="B385" s="17" t="s">
        <v>100</v>
      </c>
      <c r="C385" s="18">
        <v>8978336368.3400002</v>
      </c>
      <c r="D385" s="18">
        <v>16034909411</v>
      </c>
      <c r="E385" s="18">
        <v>6191997235.4799995</v>
      </c>
      <c r="F385" s="19">
        <f t="shared" si="62"/>
        <v>68.965975225818312</v>
      </c>
      <c r="G385" s="19">
        <f t="shared" si="63"/>
        <v>38.615729448600874</v>
      </c>
      <c r="H385" s="20">
        <f t="shared" si="64"/>
        <v>-2786339132.8600006</v>
      </c>
      <c r="J385" s="38"/>
    </row>
    <row r="386" spans="1:10" ht="12.75" customHeight="1" x14ac:dyDescent="0.25">
      <c r="A386" s="22" t="s">
        <v>273</v>
      </c>
      <c r="B386" s="17" t="s">
        <v>101</v>
      </c>
      <c r="C386" s="18">
        <v>3719363007.2199998</v>
      </c>
      <c r="D386" s="18">
        <v>5133940325</v>
      </c>
      <c r="E386" s="18">
        <v>1524080648.9000001</v>
      </c>
      <c r="F386" s="19">
        <f t="shared" si="62"/>
        <v>40.976926585048737</v>
      </c>
      <c r="G386" s="19">
        <f t="shared" si="63"/>
        <v>29.686372501807373</v>
      </c>
      <c r="H386" s="20">
        <f t="shared" si="64"/>
        <v>-2195282358.3199997</v>
      </c>
      <c r="J386" s="38"/>
    </row>
    <row r="387" spans="1:10" ht="12.75" customHeight="1" x14ac:dyDescent="0.25">
      <c r="A387" s="24" t="s">
        <v>160</v>
      </c>
      <c r="B387" s="25" t="s">
        <v>4</v>
      </c>
      <c r="C387" s="26">
        <v>3718307578.6799998</v>
      </c>
      <c r="D387" s="26">
        <v>4955244420</v>
      </c>
      <c r="E387" s="26">
        <v>1522539158.8900001</v>
      </c>
      <c r="F387" s="27">
        <f t="shared" si="62"/>
        <v>40.947100977335019</v>
      </c>
      <c r="G387" s="27">
        <f t="shared" si="63"/>
        <v>30.725813498620518</v>
      </c>
      <c r="H387" s="28">
        <f t="shared" si="64"/>
        <v>-2195768419.79</v>
      </c>
      <c r="J387" s="38"/>
    </row>
    <row r="388" spans="1:10" ht="12.75" customHeight="1" x14ac:dyDescent="0.25">
      <c r="A388" s="24" t="s">
        <v>161</v>
      </c>
      <c r="B388" s="25" t="s">
        <v>313</v>
      </c>
      <c r="C388" s="26">
        <v>1055428.54</v>
      </c>
      <c r="D388" s="26">
        <v>178695905</v>
      </c>
      <c r="E388" s="26">
        <v>1541490.01</v>
      </c>
      <c r="F388" s="27">
        <f t="shared" si="62"/>
        <v>146.05347037517103</v>
      </c>
      <c r="G388" s="27">
        <f t="shared" si="63"/>
        <v>0.86263309167605162</v>
      </c>
      <c r="H388" s="28">
        <f t="shared" si="64"/>
        <v>486061.47</v>
      </c>
      <c r="J388" s="38"/>
    </row>
    <row r="389" spans="1:10" ht="12.75" customHeight="1" x14ac:dyDescent="0.25">
      <c r="A389" s="21">
        <v>23616</v>
      </c>
      <c r="B389" s="17" t="s">
        <v>102</v>
      </c>
      <c r="C389" s="18">
        <v>18007166.32</v>
      </c>
      <c r="D389" s="18">
        <v>44026716</v>
      </c>
      <c r="E389" s="18">
        <v>19610901.539999999</v>
      </c>
      <c r="F389" s="19">
        <f t="shared" si="62"/>
        <v>108.90609433766811</v>
      </c>
      <c r="G389" s="19">
        <f t="shared" si="63"/>
        <v>44.543184960695228</v>
      </c>
      <c r="H389" s="20">
        <f t="shared" si="64"/>
        <v>1603735.2199999988</v>
      </c>
      <c r="J389" s="38"/>
    </row>
    <row r="390" spans="1:10" ht="12.75" customHeight="1" x14ac:dyDescent="0.25">
      <c r="A390" s="23">
        <v>3</v>
      </c>
      <c r="B390" s="25" t="s">
        <v>4</v>
      </c>
      <c r="C390" s="26">
        <v>17290646.5</v>
      </c>
      <c r="D390" s="26">
        <v>38656716</v>
      </c>
      <c r="E390" s="26">
        <v>19125017.890000001</v>
      </c>
      <c r="F390" s="27">
        <f t="shared" si="62"/>
        <v>110.60903876555454</v>
      </c>
      <c r="G390" s="27">
        <f t="shared" si="63"/>
        <v>49.473985037942697</v>
      </c>
      <c r="H390" s="28">
        <f t="shared" si="64"/>
        <v>1834371.3900000006</v>
      </c>
      <c r="J390" s="38"/>
    </row>
    <row r="391" spans="1:10" ht="12.75" customHeight="1" x14ac:dyDescent="0.25">
      <c r="A391" s="23">
        <v>4</v>
      </c>
      <c r="B391" s="25" t="s">
        <v>313</v>
      </c>
      <c r="C391" s="26">
        <v>716519.82</v>
      </c>
      <c r="D391" s="26">
        <v>5370000</v>
      </c>
      <c r="E391" s="26">
        <v>485883.65</v>
      </c>
      <c r="F391" s="27">
        <f t="shared" si="62"/>
        <v>67.811613361930455</v>
      </c>
      <c r="G391" s="27">
        <f t="shared" si="63"/>
        <v>9.0481126629422715</v>
      </c>
      <c r="H391" s="28">
        <f t="shared" si="64"/>
        <v>-230636.16999999993</v>
      </c>
      <c r="J391" s="38"/>
    </row>
    <row r="392" spans="1:10" ht="12.75" customHeight="1" x14ac:dyDescent="0.25">
      <c r="A392" s="22" t="s">
        <v>274</v>
      </c>
      <c r="B392" s="17" t="s">
        <v>103</v>
      </c>
      <c r="C392" s="18">
        <v>181306543.34999999</v>
      </c>
      <c r="D392" s="18">
        <v>486881073</v>
      </c>
      <c r="E392" s="18">
        <v>578542897.60000002</v>
      </c>
      <c r="F392" s="19">
        <f t="shared" si="62"/>
        <v>319.09653502309743</v>
      </c>
      <c r="G392" s="19">
        <f t="shared" si="63"/>
        <v>118.82632734832148</v>
      </c>
      <c r="H392" s="20">
        <f t="shared" si="64"/>
        <v>397236354.25</v>
      </c>
      <c r="J392" s="38"/>
    </row>
    <row r="393" spans="1:10" ht="12.75" customHeight="1" x14ac:dyDescent="0.25">
      <c r="A393" s="24" t="s">
        <v>160</v>
      </c>
      <c r="B393" s="25" t="s">
        <v>4</v>
      </c>
      <c r="C393" s="26">
        <v>177250434.99000001</v>
      </c>
      <c r="D393" s="26">
        <v>465750073</v>
      </c>
      <c r="E393" s="26">
        <v>570629638.03999996</v>
      </c>
      <c r="F393" s="27">
        <f t="shared" si="62"/>
        <v>321.93412561847498</v>
      </c>
      <c r="G393" s="27">
        <f t="shared" si="63"/>
        <v>122.51842159990385</v>
      </c>
      <c r="H393" s="28">
        <f t="shared" si="64"/>
        <v>393379203.04999995</v>
      </c>
      <c r="J393" s="38"/>
    </row>
    <row r="394" spans="1:10" ht="12.75" customHeight="1" x14ac:dyDescent="0.25">
      <c r="A394" s="24" t="s">
        <v>161</v>
      </c>
      <c r="B394" s="25" t="s">
        <v>313</v>
      </c>
      <c r="C394" s="26">
        <v>4056108.36</v>
      </c>
      <c r="D394" s="26">
        <v>21131000</v>
      </c>
      <c r="E394" s="26">
        <v>7913259.5599999996</v>
      </c>
      <c r="F394" s="27">
        <f t="shared" si="62"/>
        <v>195.09487562112369</v>
      </c>
      <c r="G394" s="27">
        <f t="shared" si="63"/>
        <v>37.448580568832519</v>
      </c>
      <c r="H394" s="28">
        <f t="shared" si="64"/>
        <v>3857151.1999999997</v>
      </c>
      <c r="J394" s="38"/>
    </row>
    <row r="395" spans="1:10" ht="12.75" customHeight="1" x14ac:dyDescent="0.25">
      <c r="A395" s="22" t="s">
        <v>275</v>
      </c>
      <c r="B395" s="17" t="s">
        <v>104</v>
      </c>
      <c r="C395" s="18">
        <v>70328068</v>
      </c>
      <c r="D395" s="18">
        <v>192425683</v>
      </c>
      <c r="E395" s="18">
        <v>73596276</v>
      </c>
      <c r="F395" s="19">
        <f t="shared" si="62"/>
        <v>104.64708912521243</v>
      </c>
      <c r="G395" s="19">
        <f t="shared" si="63"/>
        <v>38.246597259057154</v>
      </c>
      <c r="H395" s="20">
        <f t="shared" si="64"/>
        <v>3268208</v>
      </c>
      <c r="J395" s="38"/>
    </row>
    <row r="396" spans="1:10" ht="12.75" customHeight="1" x14ac:dyDescent="0.25">
      <c r="A396" s="24" t="s">
        <v>160</v>
      </c>
      <c r="B396" s="25" t="s">
        <v>4</v>
      </c>
      <c r="C396" s="26">
        <v>69050918</v>
      </c>
      <c r="D396" s="26">
        <v>167822672</v>
      </c>
      <c r="E396" s="26">
        <v>72551896</v>
      </c>
      <c r="F396" s="27">
        <f t="shared" si="62"/>
        <v>105.07013969025003</v>
      </c>
      <c r="G396" s="27">
        <f t="shared" si="63"/>
        <v>43.231284030562925</v>
      </c>
      <c r="H396" s="28">
        <f t="shared" si="64"/>
        <v>3500978</v>
      </c>
      <c r="J396" s="38"/>
    </row>
    <row r="397" spans="1:10" ht="12.75" customHeight="1" x14ac:dyDescent="0.25">
      <c r="A397" s="24" t="s">
        <v>161</v>
      </c>
      <c r="B397" s="25" t="s">
        <v>313</v>
      </c>
      <c r="C397" s="26">
        <v>1277150</v>
      </c>
      <c r="D397" s="26">
        <v>24603011</v>
      </c>
      <c r="E397" s="26">
        <v>1044380</v>
      </c>
      <c r="F397" s="27">
        <f t="shared" si="62"/>
        <v>81.774263007477586</v>
      </c>
      <c r="G397" s="27">
        <f t="shared" si="63"/>
        <v>4.2449275822377999</v>
      </c>
      <c r="H397" s="28">
        <f t="shared" si="64"/>
        <v>-232770</v>
      </c>
      <c r="J397" s="38"/>
    </row>
    <row r="398" spans="1:10" ht="12.75" customHeight="1" x14ac:dyDescent="0.25">
      <c r="A398" s="22" t="s">
        <v>276</v>
      </c>
      <c r="B398" s="17" t="s">
        <v>105</v>
      </c>
      <c r="C398" s="18">
        <v>647139687.65999997</v>
      </c>
      <c r="D398" s="18">
        <v>1195254946</v>
      </c>
      <c r="E398" s="18">
        <v>514941905.91000003</v>
      </c>
      <c r="F398" s="19">
        <f t="shared" si="62"/>
        <v>79.571986655923482</v>
      </c>
      <c r="G398" s="19">
        <f t="shared" si="63"/>
        <v>43.082181557439881</v>
      </c>
      <c r="H398" s="20">
        <f t="shared" si="64"/>
        <v>-132197781.74999994</v>
      </c>
      <c r="J398" s="38"/>
    </row>
    <row r="399" spans="1:10" ht="12.75" customHeight="1" x14ac:dyDescent="0.25">
      <c r="A399" s="24" t="s">
        <v>160</v>
      </c>
      <c r="B399" s="25" t="s">
        <v>4</v>
      </c>
      <c r="C399" s="26">
        <v>534212356.52999997</v>
      </c>
      <c r="D399" s="26">
        <v>999961639</v>
      </c>
      <c r="E399" s="26">
        <v>465066335.51999998</v>
      </c>
      <c r="F399" s="27">
        <f t="shared" si="62"/>
        <v>87.056454205001728</v>
      </c>
      <c r="G399" s="27">
        <f t="shared" si="63"/>
        <v>46.508417661409908</v>
      </c>
      <c r="H399" s="28">
        <f t="shared" si="64"/>
        <v>-69146021.00999999</v>
      </c>
      <c r="J399" s="38"/>
    </row>
    <row r="400" spans="1:10" ht="12.75" customHeight="1" x14ac:dyDescent="0.25">
      <c r="A400" s="24" t="s">
        <v>161</v>
      </c>
      <c r="B400" s="25" t="s">
        <v>313</v>
      </c>
      <c r="C400" s="26">
        <v>112927331.13</v>
      </c>
      <c r="D400" s="26">
        <v>195293307</v>
      </c>
      <c r="E400" s="26">
        <v>49875570.390000001</v>
      </c>
      <c r="F400" s="27">
        <f t="shared" si="62"/>
        <v>44.166075555778519</v>
      </c>
      <c r="G400" s="27">
        <f t="shared" si="63"/>
        <v>25.538801690730757</v>
      </c>
      <c r="H400" s="28">
        <f t="shared" si="64"/>
        <v>-63051760.739999995</v>
      </c>
      <c r="J400" s="38"/>
    </row>
    <row r="401" spans="1:10" ht="12.75" customHeight="1" x14ac:dyDescent="0.25">
      <c r="A401" s="22" t="s">
        <v>277</v>
      </c>
      <c r="B401" s="17" t="s">
        <v>106</v>
      </c>
      <c r="C401" s="18">
        <v>221633615.00999999</v>
      </c>
      <c r="D401" s="18">
        <v>558873800</v>
      </c>
      <c r="E401" s="18">
        <v>184358249.66</v>
      </c>
      <c r="F401" s="19">
        <f t="shared" si="62"/>
        <v>83.181537986321189</v>
      </c>
      <c r="G401" s="19">
        <f t="shared" si="63"/>
        <v>32.987456141261227</v>
      </c>
      <c r="H401" s="20">
        <f t="shared" si="64"/>
        <v>-37275365.349999994</v>
      </c>
      <c r="J401" s="38"/>
    </row>
    <row r="402" spans="1:10" ht="12.75" customHeight="1" x14ac:dyDescent="0.25">
      <c r="A402" s="24" t="s">
        <v>160</v>
      </c>
      <c r="B402" s="25" t="s">
        <v>4</v>
      </c>
      <c r="C402" s="26">
        <v>219743860.86000001</v>
      </c>
      <c r="D402" s="26">
        <v>402620842</v>
      </c>
      <c r="E402" s="26">
        <v>181428469.56</v>
      </c>
      <c r="F402" s="27">
        <f t="shared" si="62"/>
        <v>82.563612403073705</v>
      </c>
      <c r="G402" s="27">
        <f t="shared" si="63"/>
        <v>45.061867303928594</v>
      </c>
      <c r="H402" s="28">
        <f t="shared" si="64"/>
        <v>-38315391.300000012</v>
      </c>
      <c r="J402" s="38"/>
    </row>
    <row r="403" spans="1:10" ht="12.75" customHeight="1" x14ac:dyDescent="0.25">
      <c r="A403" s="24" t="s">
        <v>161</v>
      </c>
      <c r="B403" s="25" t="s">
        <v>313</v>
      </c>
      <c r="C403" s="26">
        <v>1889754.15</v>
      </c>
      <c r="D403" s="26">
        <v>156252958</v>
      </c>
      <c r="E403" s="26">
        <v>2929780.1</v>
      </c>
      <c r="F403" s="27">
        <f t="shared" si="62"/>
        <v>155.03498695848876</v>
      </c>
      <c r="G403" s="27">
        <f t="shared" si="63"/>
        <v>1.8750237675500521</v>
      </c>
      <c r="H403" s="28">
        <f t="shared" si="64"/>
        <v>1040025.9500000002</v>
      </c>
      <c r="J403" s="38"/>
    </row>
    <row r="404" spans="1:10" ht="12.75" customHeight="1" x14ac:dyDescent="0.25">
      <c r="A404" s="22" t="s">
        <v>278</v>
      </c>
      <c r="B404" s="17" t="s">
        <v>107</v>
      </c>
      <c r="C404" s="18">
        <v>806350499.04999995</v>
      </c>
      <c r="D404" s="18">
        <v>1577477657</v>
      </c>
      <c r="E404" s="18">
        <v>546706409.63999999</v>
      </c>
      <c r="F404" s="19">
        <f t="shared" si="62"/>
        <v>67.80009565122127</v>
      </c>
      <c r="G404" s="19">
        <f t="shared" si="63"/>
        <v>34.656998608760645</v>
      </c>
      <c r="H404" s="20">
        <f t="shared" si="64"/>
        <v>-259644089.40999997</v>
      </c>
      <c r="J404" s="38"/>
    </row>
    <row r="405" spans="1:10" ht="12.75" customHeight="1" x14ac:dyDescent="0.25">
      <c r="A405" s="24" t="s">
        <v>160</v>
      </c>
      <c r="B405" s="25" t="s">
        <v>4</v>
      </c>
      <c r="C405" s="26">
        <v>695142789.91999996</v>
      </c>
      <c r="D405" s="26">
        <v>1270713260</v>
      </c>
      <c r="E405" s="26">
        <v>536608431.88</v>
      </c>
      <c r="F405" s="27">
        <f t="shared" si="62"/>
        <v>77.1939865681057</v>
      </c>
      <c r="G405" s="27">
        <f t="shared" si="63"/>
        <v>42.22891574138449</v>
      </c>
      <c r="H405" s="28">
        <f t="shared" si="64"/>
        <v>-158534358.03999996</v>
      </c>
      <c r="J405" s="38"/>
    </row>
    <row r="406" spans="1:10" ht="12.75" customHeight="1" x14ac:dyDescent="0.25">
      <c r="A406" s="24" t="s">
        <v>161</v>
      </c>
      <c r="B406" s="25" t="s">
        <v>313</v>
      </c>
      <c r="C406" s="26">
        <v>111207709.13</v>
      </c>
      <c r="D406" s="26">
        <v>306764397</v>
      </c>
      <c r="E406" s="26">
        <v>10097977.76</v>
      </c>
      <c r="F406" s="27">
        <f t="shared" si="62"/>
        <v>9.0802857454743791</v>
      </c>
      <c r="G406" s="27">
        <f t="shared" si="63"/>
        <v>3.2917697942633155</v>
      </c>
      <c r="H406" s="28">
        <f t="shared" si="64"/>
        <v>-101109731.36999999</v>
      </c>
      <c r="J406" s="38"/>
    </row>
    <row r="407" spans="1:10" ht="12.75" customHeight="1" x14ac:dyDescent="0.25">
      <c r="A407" s="22" t="s">
        <v>279</v>
      </c>
      <c r="B407" s="17" t="s">
        <v>108</v>
      </c>
      <c r="C407" s="18">
        <v>529422957.89999998</v>
      </c>
      <c r="D407" s="18">
        <v>1014924624</v>
      </c>
      <c r="E407" s="18">
        <v>442440078.98000002</v>
      </c>
      <c r="F407" s="19">
        <f t="shared" si="62"/>
        <v>83.570248017761685</v>
      </c>
      <c r="G407" s="19">
        <f t="shared" si="63"/>
        <v>43.593392900082009</v>
      </c>
      <c r="H407" s="20">
        <f t="shared" si="64"/>
        <v>-86982878.919999957</v>
      </c>
      <c r="J407" s="38"/>
    </row>
    <row r="408" spans="1:10" ht="12.75" customHeight="1" x14ac:dyDescent="0.25">
      <c r="A408" s="24" t="s">
        <v>160</v>
      </c>
      <c r="B408" s="25" t="s">
        <v>4</v>
      </c>
      <c r="C408" s="26">
        <v>521944833.98000002</v>
      </c>
      <c r="D408" s="26">
        <v>927035769</v>
      </c>
      <c r="E408" s="26">
        <v>422610786.81</v>
      </c>
      <c r="F408" s="27">
        <f t="shared" si="62"/>
        <v>80.968477757975805</v>
      </c>
      <c r="G408" s="27">
        <f t="shared" si="63"/>
        <v>45.587322619263468</v>
      </c>
      <c r="H408" s="28">
        <f t="shared" si="64"/>
        <v>-99334047.170000017</v>
      </c>
      <c r="J408" s="38"/>
    </row>
    <row r="409" spans="1:10" ht="12.75" customHeight="1" x14ac:dyDescent="0.25">
      <c r="A409" s="24" t="s">
        <v>161</v>
      </c>
      <c r="B409" s="25" t="s">
        <v>313</v>
      </c>
      <c r="C409" s="26">
        <v>7478123.9199999999</v>
      </c>
      <c r="D409" s="26">
        <v>87888855</v>
      </c>
      <c r="E409" s="26">
        <v>19829292.170000002</v>
      </c>
      <c r="F409" s="27">
        <f t="shared" ref="F409:F461" si="71">IF(C409=0,"x",E409/C409*100)</f>
        <v>265.16399543697321</v>
      </c>
      <c r="G409" s="27">
        <f t="shared" ref="G409:G461" si="72">IF(D409=0,"x",E409/D409*100)</f>
        <v>22.561782344302927</v>
      </c>
      <c r="H409" s="28">
        <f t="shared" si="64"/>
        <v>12351168.250000002</v>
      </c>
      <c r="J409" s="38"/>
    </row>
    <row r="410" spans="1:10" ht="12.75" customHeight="1" x14ac:dyDescent="0.25">
      <c r="A410" s="22" t="s">
        <v>280</v>
      </c>
      <c r="B410" s="17" t="s">
        <v>109</v>
      </c>
      <c r="C410" s="18">
        <v>665165339.09000003</v>
      </c>
      <c r="D410" s="18">
        <v>1335690195</v>
      </c>
      <c r="E410" s="18">
        <v>548284963.00999999</v>
      </c>
      <c r="F410" s="19">
        <f t="shared" si="71"/>
        <v>82.428372434453394</v>
      </c>
      <c r="G410" s="19">
        <f t="shared" si="72"/>
        <v>41.048812446362234</v>
      </c>
      <c r="H410" s="20">
        <f t="shared" ref="H410:H462" si="73">+E410-C410</f>
        <v>-116880376.08000004</v>
      </c>
      <c r="J410" s="38"/>
    </row>
    <row r="411" spans="1:10" ht="12.75" customHeight="1" x14ac:dyDescent="0.25">
      <c r="A411" s="24" t="s">
        <v>160</v>
      </c>
      <c r="B411" s="25" t="s">
        <v>4</v>
      </c>
      <c r="C411" s="26">
        <v>657255285.51999998</v>
      </c>
      <c r="D411" s="26">
        <v>1235887481</v>
      </c>
      <c r="E411" s="26">
        <v>529673348.22000003</v>
      </c>
      <c r="F411" s="27">
        <f t="shared" si="71"/>
        <v>80.58867838558939</v>
      </c>
      <c r="G411" s="27">
        <f t="shared" si="72"/>
        <v>42.857732306781095</v>
      </c>
      <c r="H411" s="28">
        <f t="shared" si="73"/>
        <v>-127581937.29999995</v>
      </c>
      <c r="J411" s="38"/>
    </row>
    <row r="412" spans="1:10" ht="12.75" customHeight="1" x14ac:dyDescent="0.25">
      <c r="A412" s="24" t="s">
        <v>161</v>
      </c>
      <c r="B412" s="25" t="s">
        <v>313</v>
      </c>
      <c r="C412" s="26">
        <v>7910053.5700000003</v>
      </c>
      <c r="D412" s="26">
        <v>99802714</v>
      </c>
      <c r="E412" s="26">
        <v>18611614.789999999</v>
      </c>
      <c r="F412" s="27">
        <f t="shared" si="71"/>
        <v>235.29062888508352</v>
      </c>
      <c r="G412" s="27">
        <f t="shared" si="72"/>
        <v>18.648405483241667</v>
      </c>
      <c r="H412" s="28">
        <f t="shared" si="73"/>
        <v>10701561.219999999</v>
      </c>
      <c r="J412" s="38"/>
    </row>
    <row r="413" spans="1:10" ht="12.75" customHeight="1" x14ac:dyDescent="0.25">
      <c r="A413" s="22" t="s">
        <v>281</v>
      </c>
      <c r="B413" s="17" t="s">
        <v>110</v>
      </c>
      <c r="C413" s="18">
        <v>25009068.5</v>
      </c>
      <c r="D413" s="18">
        <v>65022676</v>
      </c>
      <c r="E413" s="18">
        <v>25798785.530000001</v>
      </c>
      <c r="F413" s="19">
        <f t="shared" si="71"/>
        <v>103.15772268767228</v>
      </c>
      <c r="G413" s="19">
        <f t="shared" si="72"/>
        <v>39.676597638030159</v>
      </c>
      <c r="H413" s="20">
        <f t="shared" si="73"/>
        <v>789717.03000000119</v>
      </c>
      <c r="J413" s="38"/>
    </row>
    <row r="414" spans="1:10" ht="12.75" customHeight="1" x14ac:dyDescent="0.25">
      <c r="A414" s="24" t="s">
        <v>160</v>
      </c>
      <c r="B414" s="25" t="s">
        <v>4</v>
      </c>
      <c r="C414" s="26">
        <v>24697626.120000001</v>
      </c>
      <c r="D414" s="26">
        <v>62247200</v>
      </c>
      <c r="E414" s="26">
        <v>25786290.379999999</v>
      </c>
      <c r="F414" s="27">
        <f t="shared" si="71"/>
        <v>104.40797125485028</v>
      </c>
      <c r="G414" s="27">
        <f t="shared" si="72"/>
        <v>41.425622967780072</v>
      </c>
      <c r="H414" s="28">
        <f t="shared" si="73"/>
        <v>1088664.2599999979</v>
      </c>
      <c r="J414" s="38"/>
    </row>
    <row r="415" spans="1:10" ht="12.75" customHeight="1" x14ac:dyDescent="0.25">
      <c r="A415" s="24" t="s">
        <v>161</v>
      </c>
      <c r="B415" s="25" t="s">
        <v>313</v>
      </c>
      <c r="C415" s="26">
        <v>311442.38</v>
      </c>
      <c r="D415" s="26">
        <v>2775476</v>
      </c>
      <c r="E415" s="26">
        <v>12495.15</v>
      </c>
      <c r="F415" s="27">
        <f t="shared" si="71"/>
        <v>4.0120262374054549</v>
      </c>
      <c r="G415" s="27">
        <f t="shared" si="72"/>
        <v>0.4501984524456345</v>
      </c>
      <c r="H415" s="28">
        <f t="shared" si="73"/>
        <v>-298947.23</v>
      </c>
      <c r="J415" s="38"/>
    </row>
    <row r="416" spans="1:10" ht="12.75" customHeight="1" x14ac:dyDescent="0.25">
      <c r="A416" s="22" t="s">
        <v>282</v>
      </c>
      <c r="B416" s="17" t="s">
        <v>111</v>
      </c>
      <c r="C416" s="18">
        <v>179599964.22999999</v>
      </c>
      <c r="D416" s="18">
        <v>284979658</v>
      </c>
      <c r="E416" s="18">
        <v>164452868.16</v>
      </c>
      <c r="F416" s="19">
        <f t="shared" si="71"/>
        <v>91.566203181086237</v>
      </c>
      <c r="G416" s="19">
        <f t="shared" si="72"/>
        <v>57.706879611737058</v>
      </c>
      <c r="H416" s="20">
        <f t="shared" si="73"/>
        <v>-15147096.069999993</v>
      </c>
      <c r="J416" s="38"/>
    </row>
    <row r="417" spans="1:10" ht="12.75" customHeight="1" x14ac:dyDescent="0.25">
      <c r="A417" s="24" t="s">
        <v>160</v>
      </c>
      <c r="B417" s="25" t="s">
        <v>4</v>
      </c>
      <c r="C417" s="26">
        <v>178021580.43000001</v>
      </c>
      <c r="D417" s="26">
        <v>227726393</v>
      </c>
      <c r="E417" s="26">
        <v>161893812.41</v>
      </c>
      <c r="F417" s="27">
        <f t="shared" si="71"/>
        <v>90.940554520949433</v>
      </c>
      <c r="G417" s="27">
        <f t="shared" si="72"/>
        <v>71.091369901072468</v>
      </c>
      <c r="H417" s="28">
        <f t="shared" si="73"/>
        <v>-16127768.020000011</v>
      </c>
      <c r="J417" s="38"/>
    </row>
    <row r="418" spans="1:10" ht="12.75" customHeight="1" x14ac:dyDescent="0.25">
      <c r="A418" s="24" t="s">
        <v>161</v>
      </c>
      <c r="B418" s="25" t="s">
        <v>313</v>
      </c>
      <c r="C418" s="26">
        <v>1578383.8</v>
      </c>
      <c r="D418" s="26">
        <v>57253265</v>
      </c>
      <c r="E418" s="26">
        <v>2559055.75</v>
      </c>
      <c r="F418" s="27">
        <f t="shared" si="71"/>
        <v>162.13139985344503</v>
      </c>
      <c r="G418" s="27">
        <f t="shared" si="72"/>
        <v>4.4697114653635914</v>
      </c>
      <c r="H418" s="28">
        <f t="shared" si="73"/>
        <v>980671.95</v>
      </c>
      <c r="J418" s="38"/>
    </row>
    <row r="419" spans="1:10" ht="12.75" customHeight="1" x14ac:dyDescent="0.25">
      <c r="A419" s="22" t="s">
        <v>283</v>
      </c>
      <c r="B419" s="17" t="s">
        <v>112</v>
      </c>
      <c r="C419" s="18">
        <v>321699318.86000001</v>
      </c>
      <c r="D419" s="18">
        <v>723466148</v>
      </c>
      <c r="E419" s="18">
        <v>250131590.90000001</v>
      </c>
      <c r="F419" s="19">
        <f t="shared" si="71"/>
        <v>77.753223658162142</v>
      </c>
      <c r="G419" s="19">
        <f t="shared" si="72"/>
        <v>34.574055965366327</v>
      </c>
      <c r="H419" s="20">
        <f t="shared" si="73"/>
        <v>-71567727.960000008</v>
      </c>
      <c r="J419" s="38"/>
    </row>
    <row r="420" spans="1:10" ht="12.75" customHeight="1" x14ac:dyDescent="0.25">
      <c r="A420" s="24" t="s">
        <v>160</v>
      </c>
      <c r="B420" s="25" t="s">
        <v>4</v>
      </c>
      <c r="C420" s="26">
        <v>318336053.23000002</v>
      </c>
      <c r="D420" s="26">
        <v>662752166</v>
      </c>
      <c r="E420" s="26">
        <v>247680733.21000001</v>
      </c>
      <c r="F420" s="27">
        <f t="shared" si="71"/>
        <v>77.804801151771812</v>
      </c>
      <c r="G420" s="27">
        <f t="shared" si="72"/>
        <v>37.371546396424755</v>
      </c>
      <c r="H420" s="28">
        <f t="shared" si="73"/>
        <v>-70655320.020000011</v>
      </c>
      <c r="J420" s="38"/>
    </row>
    <row r="421" spans="1:10" ht="12.75" customHeight="1" x14ac:dyDescent="0.25">
      <c r="A421" s="24" t="s">
        <v>161</v>
      </c>
      <c r="B421" s="25" t="s">
        <v>313</v>
      </c>
      <c r="C421" s="26">
        <v>3363265.63</v>
      </c>
      <c r="D421" s="26">
        <v>60713982</v>
      </c>
      <c r="E421" s="26">
        <v>2450857.69</v>
      </c>
      <c r="F421" s="27">
        <f t="shared" si="71"/>
        <v>72.87136847409819</v>
      </c>
      <c r="G421" s="27">
        <f t="shared" si="72"/>
        <v>4.036726976662476</v>
      </c>
      <c r="H421" s="28">
        <f t="shared" si="73"/>
        <v>-912407.94</v>
      </c>
      <c r="J421" s="38"/>
    </row>
    <row r="422" spans="1:10" ht="12.75" customHeight="1" x14ac:dyDescent="0.25">
      <c r="A422" s="22" t="s">
        <v>350</v>
      </c>
      <c r="B422" s="17" t="s">
        <v>351</v>
      </c>
      <c r="C422" s="18">
        <v>74514072</v>
      </c>
      <c r="D422" s="18">
        <v>154268211</v>
      </c>
      <c r="E422" s="18">
        <v>63658569.630000003</v>
      </c>
      <c r="F422" s="27">
        <f t="shared" ref="F422:F424" si="74">IF(C422=0,"x",E422/C422*100)</f>
        <v>85.431607643184506</v>
      </c>
      <c r="G422" s="27">
        <f t="shared" ref="G422:G424" si="75">IF(D422=0,"x",E422/D422*100)</f>
        <v>41.264865403799881</v>
      </c>
      <c r="H422" s="28">
        <f t="shared" ref="H422:H424" si="76">+E422-C422</f>
        <v>-10855502.369999997</v>
      </c>
      <c r="J422" s="38"/>
    </row>
    <row r="423" spans="1:10" ht="12.75" customHeight="1" x14ac:dyDescent="0.25">
      <c r="A423" s="24" t="s">
        <v>160</v>
      </c>
      <c r="B423" s="25" t="s">
        <v>4</v>
      </c>
      <c r="C423" s="26">
        <v>70633505.650000006</v>
      </c>
      <c r="D423" s="26">
        <v>149311737</v>
      </c>
      <c r="E423" s="26">
        <v>62853202.450000003</v>
      </c>
      <c r="F423" s="27">
        <f t="shared" si="74"/>
        <v>88.984968070886055</v>
      </c>
      <c r="G423" s="27">
        <f t="shared" si="75"/>
        <v>42.095285818019789</v>
      </c>
      <c r="H423" s="28">
        <f t="shared" si="76"/>
        <v>-7780303.200000003</v>
      </c>
      <c r="J423" s="38"/>
    </row>
    <row r="424" spans="1:10" ht="12.75" customHeight="1" x14ac:dyDescent="0.25">
      <c r="A424" s="24" t="s">
        <v>161</v>
      </c>
      <c r="B424" s="25" t="s">
        <v>313</v>
      </c>
      <c r="C424" s="26">
        <v>3880566.35</v>
      </c>
      <c r="D424" s="26">
        <v>4956474</v>
      </c>
      <c r="E424" s="26">
        <v>805367.18</v>
      </c>
      <c r="F424" s="27">
        <f t="shared" si="74"/>
        <v>20.753856714755052</v>
      </c>
      <c r="G424" s="27">
        <f t="shared" si="75"/>
        <v>16.24879258924792</v>
      </c>
      <c r="H424" s="28">
        <f t="shared" si="76"/>
        <v>-3075199.17</v>
      </c>
      <c r="J424" s="38"/>
    </row>
    <row r="425" spans="1:10" ht="12.75" customHeight="1" x14ac:dyDescent="0.25">
      <c r="A425" s="22" t="s">
        <v>284</v>
      </c>
      <c r="B425" s="17" t="s">
        <v>113</v>
      </c>
      <c r="C425" s="18">
        <v>1418823763</v>
      </c>
      <c r="D425" s="18">
        <v>3010340592</v>
      </c>
      <c r="E425" s="18">
        <v>1164427242.0699999</v>
      </c>
      <c r="F425" s="19">
        <f t="shared" si="71"/>
        <v>82.069899901302961</v>
      </c>
      <c r="G425" s="19">
        <f t="shared" si="72"/>
        <v>38.680913553917222</v>
      </c>
      <c r="H425" s="20">
        <f t="shared" si="73"/>
        <v>-254396520.93000007</v>
      </c>
      <c r="J425" s="38"/>
    </row>
    <row r="426" spans="1:10" ht="12.75" customHeight="1" x14ac:dyDescent="0.25">
      <c r="A426" s="24" t="s">
        <v>160</v>
      </c>
      <c r="B426" s="25" t="s">
        <v>4</v>
      </c>
      <c r="C426" s="26">
        <v>1397587824.6500001</v>
      </c>
      <c r="D426" s="26">
        <v>2528927903</v>
      </c>
      <c r="E426" s="26">
        <v>1139973967.79</v>
      </c>
      <c r="F426" s="27">
        <f t="shared" si="71"/>
        <v>81.567250922172647</v>
      </c>
      <c r="G426" s="27">
        <f t="shared" si="72"/>
        <v>45.077361297555349</v>
      </c>
      <c r="H426" s="28">
        <f t="shared" si="73"/>
        <v>-257613856.86000013</v>
      </c>
      <c r="J426" s="38"/>
    </row>
    <row r="427" spans="1:10" ht="12.75" customHeight="1" x14ac:dyDescent="0.25">
      <c r="A427" s="24" t="s">
        <v>161</v>
      </c>
      <c r="B427" s="25" t="s">
        <v>313</v>
      </c>
      <c r="C427" s="26">
        <v>21235938.350000001</v>
      </c>
      <c r="D427" s="26">
        <v>481412689</v>
      </c>
      <c r="E427" s="26">
        <v>24453274.280000001</v>
      </c>
      <c r="F427" s="27">
        <f t="shared" si="71"/>
        <v>115.15042979016748</v>
      </c>
      <c r="G427" s="27">
        <f t="shared" si="72"/>
        <v>5.0794827055337546</v>
      </c>
      <c r="H427" s="28">
        <f t="shared" si="73"/>
        <v>3217335.9299999997</v>
      </c>
      <c r="J427" s="38"/>
    </row>
    <row r="428" spans="1:10" ht="12.75" customHeight="1" x14ac:dyDescent="0.25">
      <c r="A428" s="21">
        <v>38655</v>
      </c>
      <c r="B428" s="17" t="s">
        <v>393</v>
      </c>
      <c r="C428" s="18">
        <v>7192370.6699999999</v>
      </c>
      <c r="D428" s="18">
        <v>19507380</v>
      </c>
      <c r="E428" s="18">
        <v>8063567.3499999996</v>
      </c>
      <c r="F428" s="19">
        <f t="shared" si="71"/>
        <v>112.11278895335353</v>
      </c>
      <c r="G428" s="19">
        <f t="shared" si="72"/>
        <v>41.335983356042689</v>
      </c>
      <c r="H428" s="20">
        <f t="shared" si="73"/>
        <v>871196.6799999997</v>
      </c>
      <c r="J428" s="38"/>
    </row>
    <row r="429" spans="1:10" ht="12.75" customHeight="1" x14ac:dyDescent="0.25">
      <c r="A429" s="24" t="s">
        <v>160</v>
      </c>
      <c r="B429" s="25" t="s">
        <v>4</v>
      </c>
      <c r="C429" s="26">
        <v>7104820.6699999999</v>
      </c>
      <c r="D429" s="26">
        <v>18275104</v>
      </c>
      <c r="E429" s="26">
        <v>7687429.6200000001</v>
      </c>
      <c r="F429" s="27">
        <f t="shared" si="71"/>
        <v>108.20019219429504</v>
      </c>
      <c r="G429" s="27">
        <f t="shared" si="72"/>
        <v>42.065038973239218</v>
      </c>
      <c r="H429" s="28">
        <f t="shared" si="73"/>
        <v>582608.95000000019</v>
      </c>
      <c r="J429" s="38"/>
    </row>
    <row r="430" spans="1:10" ht="12.75" customHeight="1" x14ac:dyDescent="0.25">
      <c r="A430" s="24" t="s">
        <v>161</v>
      </c>
      <c r="B430" s="25" t="s">
        <v>313</v>
      </c>
      <c r="C430" s="26">
        <v>87550</v>
      </c>
      <c r="D430" s="26">
        <v>1232276</v>
      </c>
      <c r="E430" s="26">
        <v>376137.73</v>
      </c>
      <c r="F430" s="27">
        <f t="shared" si="71"/>
        <v>429.62619074814387</v>
      </c>
      <c r="G430" s="27">
        <f t="shared" si="72"/>
        <v>30.523821773693555</v>
      </c>
      <c r="H430" s="28">
        <f t="shared" si="73"/>
        <v>288587.73</v>
      </c>
      <c r="J430" s="38"/>
    </row>
    <row r="431" spans="1:10" ht="12.75" customHeight="1" x14ac:dyDescent="0.25">
      <c r="A431" s="22" t="s">
        <v>285</v>
      </c>
      <c r="B431" s="17" t="s">
        <v>114</v>
      </c>
      <c r="C431" s="18">
        <v>3145160.9</v>
      </c>
      <c r="D431" s="18">
        <v>34498668</v>
      </c>
      <c r="E431" s="18">
        <v>4756484.6500000004</v>
      </c>
      <c r="F431" s="19">
        <f t="shared" si="71"/>
        <v>151.23183840928459</v>
      </c>
      <c r="G431" s="19">
        <f t="shared" si="72"/>
        <v>13.787444344228017</v>
      </c>
      <c r="H431" s="20">
        <f t="shared" si="73"/>
        <v>1611323.7500000005</v>
      </c>
      <c r="J431" s="38"/>
    </row>
    <row r="432" spans="1:10" ht="12.75" customHeight="1" x14ac:dyDescent="0.25">
      <c r="A432" s="24" t="s">
        <v>160</v>
      </c>
      <c r="B432" s="25" t="s">
        <v>4</v>
      </c>
      <c r="C432" s="26">
        <v>3134324.2</v>
      </c>
      <c r="D432" s="26">
        <v>11848868</v>
      </c>
      <c r="E432" s="26">
        <v>4029669.44</v>
      </c>
      <c r="F432" s="27">
        <f t="shared" si="71"/>
        <v>128.56581460207593</v>
      </c>
      <c r="G432" s="27">
        <f t="shared" si="72"/>
        <v>34.008898065199141</v>
      </c>
      <c r="H432" s="28">
        <f t="shared" si="73"/>
        <v>895345.23999999976</v>
      </c>
      <c r="J432" s="38"/>
    </row>
    <row r="433" spans="1:10" ht="12.75" customHeight="1" x14ac:dyDescent="0.25">
      <c r="A433" s="24" t="s">
        <v>161</v>
      </c>
      <c r="B433" s="25" t="s">
        <v>313</v>
      </c>
      <c r="C433" s="26">
        <v>10836.7</v>
      </c>
      <c r="D433" s="26">
        <v>22649800</v>
      </c>
      <c r="E433" s="26">
        <v>726815.21</v>
      </c>
      <c r="F433" s="27">
        <f t="shared" si="71"/>
        <v>6706.9791541705499</v>
      </c>
      <c r="G433" s="27">
        <f t="shared" si="72"/>
        <v>3.2089255092760198</v>
      </c>
      <c r="H433" s="28">
        <f t="shared" si="73"/>
        <v>715978.51</v>
      </c>
      <c r="J433" s="38"/>
    </row>
    <row r="434" spans="1:10" ht="12.75" customHeight="1" x14ac:dyDescent="0.25">
      <c r="A434" s="22" t="s">
        <v>286</v>
      </c>
      <c r="B434" s="17" t="s">
        <v>115</v>
      </c>
      <c r="C434" s="18">
        <v>89635766.579999998</v>
      </c>
      <c r="D434" s="18">
        <v>203331059</v>
      </c>
      <c r="E434" s="18">
        <v>78145795.950000003</v>
      </c>
      <c r="F434" s="19">
        <f t="shared" si="71"/>
        <v>87.181488965406245</v>
      </c>
      <c r="G434" s="19">
        <f t="shared" si="72"/>
        <v>38.432788544124982</v>
      </c>
      <c r="H434" s="20">
        <f t="shared" si="73"/>
        <v>-11489970.629999995</v>
      </c>
      <c r="J434" s="38"/>
    </row>
    <row r="435" spans="1:10" ht="12.75" customHeight="1" x14ac:dyDescent="0.25">
      <c r="A435" s="24" t="s">
        <v>160</v>
      </c>
      <c r="B435" s="25" t="s">
        <v>4</v>
      </c>
      <c r="C435" s="26">
        <v>86468723.379999995</v>
      </c>
      <c r="D435" s="26">
        <v>190743289</v>
      </c>
      <c r="E435" s="26">
        <v>77107633.790000007</v>
      </c>
      <c r="F435" s="27">
        <f>IF(C435=0,"x",E435/C435*100)</f>
        <v>89.174016657027238</v>
      </c>
      <c r="G435" s="27">
        <f t="shared" si="72"/>
        <v>40.424821336702443</v>
      </c>
      <c r="H435" s="28">
        <f t="shared" si="73"/>
        <v>-9361089.5899999887</v>
      </c>
      <c r="J435" s="38"/>
    </row>
    <row r="436" spans="1:10" ht="12.75" customHeight="1" x14ac:dyDescent="0.25">
      <c r="A436" s="24" t="s">
        <v>161</v>
      </c>
      <c r="B436" s="25" t="s">
        <v>313</v>
      </c>
      <c r="C436" s="26">
        <v>3167043.2</v>
      </c>
      <c r="D436" s="26">
        <v>12587770</v>
      </c>
      <c r="E436" s="26">
        <v>1038162.16</v>
      </c>
      <c r="F436" s="27">
        <f t="shared" ref="F436" si="77">IF(C436=0,"x",E436/C436*100)</f>
        <v>32.780170475729534</v>
      </c>
      <c r="G436" s="27">
        <f t="shared" si="72"/>
        <v>8.2473874244604097</v>
      </c>
      <c r="H436" s="28">
        <f t="shared" si="73"/>
        <v>-2128881.04</v>
      </c>
      <c r="J436" s="38"/>
    </row>
    <row r="437" spans="1:10" ht="12.75" customHeight="1" x14ac:dyDescent="0.25">
      <c r="A437" s="16" t="s">
        <v>287</v>
      </c>
      <c r="B437" s="17" t="s">
        <v>117</v>
      </c>
      <c r="C437" s="29">
        <v>30192188.809999999</v>
      </c>
      <c r="D437" s="29">
        <v>454824500</v>
      </c>
      <c r="E437" s="29">
        <v>37013154.850000001</v>
      </c>
      <c r="F437" s="27">
        <f t="shared" ref="F437" si="78">IF(C437=0,"x",E437/C437*100)</f>
        <v>122.59182361015451</v>
      </c>
      <c r="G437" s="27">
        <f t="shared" ref="G437" si="79">IF(D437=0,"x",E437/D437*100)</f>
        <v>8.1378982112880909</v>
      </c>
      <c r="H437" s="28">
        <f t="shared" ref="H437" si="80">+E437-C437</f>
        <v>6820966.0400000028</v>
      </c>
      <c r="J437" s="38"/>
    </row>
    <row r="438" spans="1:10" ht="12.75" customHeight="1" x14ac:dyDescent="0.25">
      <c r="A438" s="22" t="s">
        <v>288</v>
      </c>
      <c r="B438" s="17" t="s">
        <v>118</v>
      </c>
      <c r="C438" s="18">
        <v>30192188.809999999</v>
      </c>
      <c r="D438" s="18">
        <v>454824500</v>
      </c>
      <c r="E438" s="18">
        <v>37013154.850000001</v>
      </c>
      <c r="F438" s="19">
        <f t="shared" si="71"/>
        <v>122.59182361015451</v>
      </c>
      <c r="G438" s="19">
        <f t="shared" si="72"/>
        <v>8.1378982112880909</v>
      </c>
      <c r="H438" s="20">
        <f t="shared" si="73"/>
        <v>6820966.0400000028</v>
      </c>
      <c r="J438" s="38"/>
    </row>
    <row r="439" spans="1:10" ht="12.75" customHeight="1" x14ac:dyDescent="0.25">
      <c r="A439" s="24" t="s">
        <v>160</v>
      </c>
      <c r="B439" s="25" t="s">
        <v>4</v>
      </c>
      <c r="C439" s="26">
        <v>29046159.199999999</v>
      </c>
      <c r="D439" s="26">
        <v>86135500</v>
      </c>
      <c r="E439" s="26">
        <v>31778664.140000001</v>
      </c>
      <c r="F439" s="27">
        <f t="shared" si="71"/>
        <v>109.40745701070178</v>
      </c>
      <c r="G439" s="27">
        <f t="shared" si="72"/>
        <v>36.893805852406963</v>
      </c>
      <c r="H439" s="28">
        <f t="shared" si="73"/>
        <v>2732504.9400000013</v>
      </c>
      <c r="J439" s="38"/>
    </row>
    <row r="440" spans="1:10" ht="12.75" customHeight="1" x14ac:dyDescent="0.25">
      <c r="A440" s="24" t="s">
        <v>161</v>
      </c>
      <c r="B440" s="25" t="s">
        <v>313</v>
      </c>
      <c r="C440" s="26">
        <v>1146029.6100000001</v>
      </c>
      <c r="D440" s="26">
        <v>368689000</v>
      </c>
      <c r="E440" s="26">
        <v>5234490.71</v>
      </c>
      <c r="F440" s="27">
        <f t="shared" si="71"/>
        <v>456.75004069048441</v>
      </c>
      <c r="G440" s="27">
        <f t="shared" si="72"/>
        <v>1.4197577660304483</v>
      </c>
      <c r="H440" s="28">
        <f t="shared" si="73"/>
        <v>4088461.0999999996</v>
      </c>
      <c r="J440" s="38"/>
    </row>
    <row r="441" spans="1:10" ht="12.75" customHeight="1" x14ac:dyDescent="0.25">
      <c r="A441" s="16" t="s">
        <v>352</v>
      </c>
      <c r="B441" s="17" t="s">
        <v>353</v>
      </c>
      <c r="C441" s="29">
        <v>1342213808.45</v>
      </c>
      <c r="D441" s="29">
        <v>3506148172</v>
      </c>
      <c r="E441" s="29">
        <v>1372207162.46</v>
      </c>
      <c r="F441" s="19">
        <f t="shared" si="71"/>
        <v>102.23461819727785</v>
      </c>
      <c r="G441" s="19">
        <f t="shared" si="72"/>
        <v>39.137169769903267</v>
      </c>
      <c r="H441" s="30">
        <f t="shared" si="73"/>
        <v>29993354.00999999</v>
      </c>
      <c r="J441" s="38"/>
    </row>
    <row r="442" spans="1:10" ht="12.75" customHeight="1" x14ac:dyDescent="0.25">
      <c r="A442" s="22" t="s">
        <v>354</v>
      </c>
      <c r="B442" s="17" t="s">
        <v>394</v>
      </c>
      <c r="C442" s="18">
        <v>364477015.93000001</v>
      </c>
      <c r="D442" s="18">
        <v>1043600185</v>
      </c>
      <c r="E442" s="18">
        <v>353565269.67000002</v>
      </c>
      <c r="F442" s="19">
        <f t="shared" si="71"/>
        <v>97.006190847958536</v>
      </c>
      <c r="G442" s="19">
        <f t="shared" si="72"/>
        <v>33.879379742540003</v>
      </c>
      <c r="H442" s="20">
        <f t="shared" si="73"/>
        <v>-10911746.25999999</v>
      </c>
      <c r="J442" s="38"/>
    </row>
    <row r="443" spans="1:10" ht="12.75" customHeight="1" x14ac:dyDescent="0.25">
      <c r="A443" s="24" t="s">
        <v>160</v>
      </c>
      <c r="B443" s="25" t="s">
        <v>4</v>
      </c>
      <c r="C443" s="26">
        <v>314369630.31</v>
      </c>
      <c r="D443" s="26">
        <v>732927372</v>
      </c>
      <c r="E443" s="26">
        <v>299350657.33999997</v>
      </c>
      <c r="F443" s="27">
        <f t="shared" si="71"/>
        <v>95.222511489042432</v>
      </c>
      <c r="G443" s="27">
        <f t="shared" si="72"/>
        <v>40.8431542845967</v>
      </c>
      <c r="H443" s="28">
        <f t="shared" si="73"/>
        <v>-15018972.970000029</v>
      </c>
      <c r="J443" s="38"/>
    </row>
    <row r="444" spans="1:10" ht="12.75" customHeight="1" x14ac:dyDescent="0.25">
      <c r="A444" s="24" t="s">
        <v>161</v>
      </c>
      <c r="B444" s="25" t="s">
        <v>313</v>
      </c>
      <c r="C444" s="26">
        <v>50107385.619999997</v>
      </c>
      <c r="D444" s="26">
        <v>310672813</v>
      </c>
      <c r="E444" s="26">
        <v>54214612.329999998</v>
      </c>
      <c r="F444" s="27">
        <f t="shared" si="71"/>
        <v>108.19684894587802</v>
      </c>
      <c r="G444" s="27">
        <f t="shared" si="72"/>
        <v>17.450710220337172</v>
      </c>
      <c r="H444" s="28">
        <f t="shared" si="73"/>
        <v>4107226.7100000009</v>
      </c>
      <c r="J444" s="38"/>
    </row>
    <row r="445" spans="1:10" ht="12.75" customHeight="1" x14ac:dyDescent="0.25">
      <c r="A445" s="22" t="s">
        <v>355</v>
      </c>
      <c r="B445" s="17" t="s">
        <v>119</v>
      </c>
      <c r="C445" s="18">
        <v>2787697.27</v>
      </c>
      <c r="D445" s="18">
        <v>13424750</v>
      </c>
      <c r="E445" s="18">
        <v>2917012.31</v>
      </c>
      <c r="F445" s="19">
        <f t="shared" si="71"/>
        <v>104.63877629008115</v>
      </c>
      <c r="G445" s="19">
        <f t="shared" si="72"/>
        <v>21.728615504944226</v>
      </c>
      <c r="H445" s="20">
        <f t="shared" si="73"/>
        <v>129315.04000000004</v>
      </c>
      <c r="J445" s="38"/>
    </row>
    <row r="446" spans="1:10" ht="12.75" customHeight="1" x14ac:dyDescent="0.25">
      <c r="A446" s="24" t="s">
        <v>160</v>
      </c>
      <c r="B446" s="25" t="s">
        <v>4</v>
      </c>
      <c r="C446" s="26">
        <v>2787697.27</v>
      </c>
      <c r="D446" s="26">
        <v>13133950</v>
      </c>
      <c r="E446" s="26">
        <v>2917012.31</v>
      </c>
      <c r="F446" s="27">
        <f t="shared" si="71"/>
        <v>104.63877629008115</v>
      </c>
      <c r="G446" s="27">
        <f t="shared" si="72"/>
        <v>22.209710787691442</v>
      </c>
      <c r="H446" s="28">
        <f t="shared" si="73"/>
        <v>129315.04000000004</v>
      </c>
      <c r="J446" s="38"/>
    </row>
    <row r="447" spans="1:10" ht="12.75" customHeight="1" x14ac:dyDescent="0.25">
      <c r="A447" s="24" t="s">
        <v>161</v>
      </c>
      <c r="B447" s="25" t="s">
        <v>313</v>
      </c>
      <c r="C447" s="26"/>
      <c r="D447" s="26">
        <v>290800</v>
      </c>
      <c r="E447" s="26"/>
      <c r="F447" s="27" t="str">
        <f t="shared" si="71"/>
        <v>x</v>
      </c>
      <c r="G447" s="27">
        <f t="shared" ref="G447" si="81">IF(D447=0,"x",E447/D447*100)</f>
        <v>0</v>
      </c>
      <c r="H447" s="28">
        <f t="shared" ref="H447" si="82">+E447-C447</f>
        <v>0</v>
      </c>
      <c r="J447" s="38"/>
    </row>
    <row r="448" spans="1:10" ht="12.75" customHeight="1" x14ac:dyDescent="0.25">
      <c r="A448" s="22" t="s">
        <v>356</v>
      </c>
      <c r="B448" s="17" t="s">
        <v>120</v>
      </c>
      <c r="C448" s="18">
        <v>233764939.90000001</v>
      </c>
      <c r="D448" s="18">
        <v>564668435</v>
      </c>
      <c r="E448" s="18">
        <v>260461632.69999999</v>
      </c>
      <c r="F448" s="19">
        <f t="shared" si="71"/>
        <v>111.42031512998498</v>
      </c>
      <c r="G448" s="19">
        <f t="shared" si="72"/>
        <v>46.126472909717364</v>
      </c>
      <c r="H448" s="20">
        <f t="shared" si="73"/>
        <v>26696692.799999982</v>
      </c>
      <c r="J448" s="38"/>
    </row>
    <row r="449" spans="1:10" ht="12.75" customHeight="1" x14ac:dyDescent="0.25">
      <c r="A449" s="24" t="s">
        <v>160</v>
      </c>
      <c r="B449" s="25" t="s">
        <v>4</v>
      </c>
      <c r="C449" s="26">
        <v>232976079.78999999</v>
      </c>
      <c r="D449" s="26">
        <v>559181013</v>
      </c>
      <c r="E449" s="26">
        <v>259095872.36000001</v>
      </c>
      <c r="F449" s="27">
        <f t="shared" si="71"/>
        <v>111.21136238258617</v>
      </c>
      <c r="G449" s="27">
        <f t="shared" si="72"/>
        <v>46.334883756147853</v>
      </c>
      <c r="H449" s="28">
        <f t="shared" si="73"/>
        <v>26119792.570000023</v>
      </c>
      <c r="J449" s="38"/>
    </row>
    <row r="450" spans="1:10" ht="12.75" customHeight="1" x14ac:dyDescent="0.25">
      <c r="A450" s="24" t="s">
        <v>161</v>
      </c>
      <c r="B450" s="25" t="s">
        <v>313</v>
      </c>
      <c r="C450" s="26">
        <v>788860.11</v>
      </c>
      <c r="D450" s="26">
        <v>5487422</v>
      </c>
      <c r="E450" s="26">
        <v>1365760.34</v>
      </c>
      <c r="F450" s="27">
        <f t="shared" si="71"/>
        <v>173.13086600360614</v>
      </c>
      <c r="G450" s="27">
        <f t="shared" si="72"/>
        <v>24.888924890413023</v>
      </c>
      <c r="H450" s="28">
        <f t="shared" si="73"/>
        <v>576900.2300000001</v>
      </c>
      <c r="J450" s="38"/>
    </row>
    <row r="451" spans="1:10" ht="12.75" customHeight="1" x14ac:dyDescent="0.25">
      <c r="A451" s="22" t="s">
        <v>357</v>
      </c>
      <c r="B451" s="17" t="s">
        <v>121</v>
      </c>
      <c r="C451" s="18">
        <v>13667718.560000001</v>
      </c>
      <c r="D451" s="18">
        <v>35165300</v>
      </c>
      <c r="E451" s="18">
        <v>13416833.1</v>
      </c>
      <c r="F451" s="19">
        <f t="shared" si="71"/>
        <v>98.164394014270655</v>
      </c>
      <c r="G451" s="19">
        <f t="shared" si="72"/>
        <v>38.153614785029561</v>
      </c>
      <c r="H451" s="20">
        <f t="shared" si="73"/>
        <v>-250885.46000000089</v>
      </c>
      <c r="J451" s="38"/>
    </row>
    <row r="452" spans="1:10" ht="12.75" customHeight="1" x14ac:dyDescent="0.25">
      <c r="A452" s="24" t="s">
        <v>160</v>
      </c>
      <c r="B452" s="25" t="s">
        <v>4</v>
      </c>
      <c r="C452" s="26">
        <v>13667718.560000001</v>
      </c>
      <c r="D452" s="26">
        <v>34794100</v>
      </c>
      <c r="E452" s="26">
        <v>13416833.1</v>
      </c>
      <c r="F452" s="27">
        <f t="shared" si="71"/>
        <v>98.164394014270655</v>
      </c>
      <c r="G452" s="27">
        <f t="shared" si="72"/>
        <v>38.560655685877776</v>
      </c>
      <c r="H452" s="28">
        <f t="shared" si="73"/>
        <v>-250885.46000000089</v>
      </c>
      <c r="J452" s="38"/>
    </row>
    <row r="453" spans="1:10" ht="12.75" customHeight="1" x14ac:dyDescent="0.25">
      <c r="A453" s="24" t="s">
        <v>161</v>
      </c>
      <c r="B453" s="25" t="s">
        <v>313</v>
      </c>
      <c r="C453" s="26"/>
      <c r="D453" s="26">
        <v>371200</v>
      </c>
      <c r="E453" s="26"/>
      <c r="F453" s="27" t="str">
        <f t="shared" si="71"/>
        <v>x</v>
      </c>
      <c r="G453" s="27">
        <f t="shared" si="72"/>
        <v>0</v>
      </c>
      <c r="H453" s="28">
        <f t="shared" si="73"/>
        <v>0</v>
      </c>
      <c r="J453" s="38"/>
    </row>
    <row r="454" spans="1:10" ht="12.75" customHeight="1" x14ac:dyDescent="0.25">
      <c r="A454" s="22" t="s">
        <v>358</v>
      </c>
      <c r="B454" s="17" t="s">
        <v>122</v>
      </c>
      <c r="C454" s="18">
        <v>9272460.4700000007</v>
      </c>
      <c r="D454" s="18">
        <v>23927300</v>
      </c>
      <c r="E454" s="18">
        <v>9053097.2599999998</v>
      </c>
      <c r="F454" s="19">
        <f t="shared" si="71"/>
        <v>97.634250254183058</v>
      </c>
      <c r="G454" s="19">
        <f t="shared" si="72"/>
        <v>37.835849677982893</v>
      </c>
      <c r="H454" s="20">
        <f t="shared" si="73"/>
        <v>-219363.21000000089</v>
      </c>
      <c r="J454" s="38"/>
    </row>
    <row r="455" spans="1:10" ht="12.75" customHeight="1" x14ac:dyDescent="0.25">
      <c r="A455" s="24" t="s">
        <v>160</v>
      </c>
      <c r="B455" s="25" t="s">
        <v>4</v>
      </c>
      <c r="C455" s="26">
        <v>9272460.4700000007</v>
      </c>
      <c r="D455" s="26">
        <v>23673800</v>
      </c>
      <c r="E455" s="26">
        <v>9038143.3900000006</v>
      </c>
      <c r="F455" s="27">
        <f t="shared" si="71"/>
        <v>97.472978388442783</v>
      </c>
      <c r="G455" s="27">
        <f t="shared" si="72"/>
        <v>38.177831146668474</v>
      </c>
      <c r="H455" s="28">
        <f t="shared" si="73"/>
        <v>-234317.08000000007</v>
      </c>
      <c r="J455" s="38"/>
    </row>
    <row r="456" spans="1:10" ht="12.75" customHeight="1" x14ac:dyDescent="0.25">
      <c r="A456" s="24" t="s">
        <v>161</v>
      </c>
      <c r="B456" s="25" t="s">
        <v>313</v>
      </c>
      <c r="C456" s="26"/>
      <c r="D456" s="26">
        <v>253500</v>
      </c>
      <c r="E456" s="26">
        <v>14953.87</v>
      </c>
      <c r="F456" s="27" t="str">
        <f t="shared" si="71"/>
        <v>x</v>
      </c>
      <c r="G456" s="27">
        <f t="shared" si="72"/>
        <v>5.8989625246548325</v>
      </c>
      <c r="H456" s="28">
        <f t="shared" si="73"/>
        <v>14953.87</v>
      </c>
      <c r="J456" s="38"/>
    </row>
    <row r="457" spans="1:10" ht="12.75" customHeight="1" x14ac:dyDescent="0.25">
      <c r="A457" s="22" t="s">
        <v>359</v>
      </c>
      <c r="B457" s="17" t="s">
        <v>123</v>
      </c>
      <c r="C457" s="18">
        <v>7428921.7199999997</v>
      </c>
      <c r="D457" s="18">
        <v>19342400</v>
      </c>
      <c r="E457" s="18">
        <v>7519619.2599999998</v>
      </c>
      <c r="F457" s="19">
        <f t="shared" si="71"/>
        <v>101.2208708533814</v>
      </c>
      <c r="G457" s="19">
        <f t="shared" si="72"/>
        <v>38.876350711390515</v>
      </c>
      <c r="H457" s="20">
        <f t="shared" si="73"/>
        <v>90697.540000000037</v>
      </c>
      <c r="J457" s="38"/>
    </row>
    <row r="458" spans="1:10" ht="12.75" customHeight="1" x14ac:dyDescent="0.25">
      <c r="A458" s="24" t="s">
        <v>160</v>
      </c>
      <c r="B458" s="25" t="s">
        <v>4</v>
      </c>
      <c r="C458" s="26">
        <v>7418058.7199999997</v>
      </c>
      <c r="D458" s="26">
        <v>19266200</v>
      </c>
      <c r="E458" s="26">
        <v>7508341.8200000003</v>
      </c>
      <c r="F458" s="27">
        <f t="shared" si="71"/>
        <v>101.21707178936971</v>
      </c>
      <c r="G458" s="27">
        <f t="shared" si="72"/>
        <v>38.971576231950259</v>
      </c>
      <c r="H458" s="28">
        <f t="shared" si="73"/>
        <v>90283.100000000559</v>
      </c>
      <c r="J458" s="38"/>
    </row>
    <row r="459" spans="1:10" ht="12.75" customHeight="1" x14ac:dyDescent="0.25">
      <c r="A459" s="24" t="s">
        <v>161</v>
      </c>
      <c r="B459" s="25" t="s">
        <v>313</v>
      </c>
      <c r="C459" s="26">
        <v>10863</v>
      </c>
      <c r="D459" s="26">
        <v>76200</v>
      </c>
      <c r="E459" s="26">
        <v>11277.44</v>
      </c>
      <c r="F459" s="27">
        <f t="shared" si="71"/>
        <v>103.81515235202063</v>
      </c>
      <c r="G459" s="27">
        <f t="shared" si="72"/>
        <v>14.79979002624672</v>
      </c>
      <c r="H459" s="28">
        <f t="shared" si="73"/>
        <v>414.44000000000051</v>
      </c>
      <c r="J459" s="38"/>
    </row>
    <row r="460" spans="1:10" ht="12.75" customHeight="1" x14ac:dyDescent="0.25">
      <c r="A460" s="22" t="s">
        <v>360</v>
      </c>
      <c r="B460" s="17" t="s">
        <v>124</v>
      </c>
      <c r="C460" s="18">
        <v>10569681.689999999</v>
      </c>
      <c r="D460" s="18">
        <v>26762874</v>
      </c>
      <c r="E460" s="18">
        <v>10931658.35</v>
      </c>
      <c r="F460" s="19">
        <f t="shared" si="71"/>
        <v>103.4246694518953</v>
      </c>
      <c r="G460" s="19">
        <f t="shared" si="72"/>
        <v>40.846354356411794</v>
      </c>
      <c r="H460" s="20">
        <f t="shared" si="73"/>
        <v>361976.66000000015</v>
      </c>
      <c r="J460" s="38"/>
    </row>
    <row r="461" spans="1:10" ht="12.75" customHeight="1" x14ac:dyDescent="0.25">
      <c r="A461" s="24" t="s">
        <v>160</v>
      </c>
      <c r="B461" s="25" t="s">
        <v>4</v>
      </c>
      <c r="C461" s="26">
        <v>10557665.119999999</v>
      </c>
      <c r="D461" s="26">
        <v>26654974</v>
      </c>
      <c r="E461" s="26">
        <v>10901569.119999999</v>
      </c>
      <c r="F461" s="27">
        <f t="shared" si="71"/>
        <v>103.25738689465081</v>
      </c>
      <c r="G461" s="27">
        <f t="shared" si="72"/>
        <v>40.898817308919526</v>
      </c>
      <c r="H461" s="28">
        <f t="shared" si="73"/>
        <v>343904</v>
      </c>
      <c r="J461" s="38"/>
    </row>
    <row r="462" spans="1:10" ht="12.75" customHeight="1" x14ac:dyDescent="0.25">
      <c r="A462" s="24" t="s">
        <v>161</v>
      </c>
      <c r="B462" s="25" t="s">
        <v>313</v>
      </c>
      <c r="C462" s="26">
        <v>12016.57</v>
      </c>
      <c r="D462" s="26">
        <v>107900</v>
      </c>
      <c r="E462" s="26">
        <v>30089.23</v>
      </c>
      <c r="F462" s="27">
        <f t="shared" ref="F462:F537" si="83">IF(C462=0,"x",E462/C462*100)</f>
        <v>250.39782566905532</v>
      </c>
      <c r="G462" s="27">
        <f t="shared" ref="G462:G537" si="84">IF(D462=0,"x",E462/D462*100)</f>
        <v>27.886218721037999</v>
      </c>
      <c r="H462" s="28">
        <f t="shared" si="73"/>
        <v>18072.66</v>
      </c>
      <c r="J462" s="38"/>
    </row>
    <row r="463" spans="1:10" ht="12.75" customHeight="1" x14ac:dyDescent="0.25">
      <c r="A463" s="22" t="s">
        <v>361</v>
      </c>
      <c r="B463" s="17" t="s">
        <v>125</v>
      </c>
      <c r="C463" s="18">
        <v>17797051.309999999</v>
      </c>
      <c r="D463" s="18">
        <v>50133143</v>
      </c>
      <c r="E463" s="18">
        <v>16162423.15</v>
      </c>
      <c r="F463" s="19">
        <f t="shared" si="83"/>
        <v>90.815174202023471</v>
      </c>
      <c r="G463" s="19">
        <f t="shared" si="84"/>
        <v>32.238998360824894</v>
      </c>
      <c r="H463" s="20">
        <f t="shared" ref="H463:H537" si="85">+E463-C463</f>
        <v>-1634628.1599999983</v>
      </c>
      <c r="J463" s="38"/>
    </row>
    <row r="464" spans="1:10" ht="12.75" customHeight="1" x14ac:dyDescent="0.25">
      <c r="A464" s="24" t="s">
        <v>160</v>
      </c>
      <c r="B464" s="25" t="s">
        <v>4</v>
      </c>
      <c r="C464" s="26">
        <v>17779486.43</v>
      </c>
      <c r="D464" s="26">
        <v>49975143</v>
      </c>
      <c r="E464" s="26">
        <v>16152496.279999999</v>
      </c>
      <c r="F464" s="27">
        <f t="shared" si="83"/>
        <v>90.849059918543446</v>
      </c>
      <c r="G464" s="27">
        <f t="shared" si="84"/>
        <v>32.321060652092584</v>
      </c>
      <c r="H464" s="28">
        <f t="shared" si="85"/>
        <v>-1626990.1500000004</v>
      </c>
      <c r="J464" s="38"/>
    </row>
    <row r="465" spans="1:10" ht="12.75" customHeight="1" x14ac:dyDescent="0.25">
      <c r="A465" s="24" t="s">
        <v>161</v>
      </c>
      <c r="B465" s="25" t="s">
        <v>313</v>
      </c>
      <c r="C465" s="26">
        <v>17564.88</v>
      </c>
      <c r="D465" s="26">
        <v>158000</v>
      </c>
      <c r="E465" s="26">
        <v>9926.8700000000008</v>
      </c>
      <c r="F465" s="27">
        <f t="shared" ref="F465" si="86">IF(C465=0,"x",E465/C465*100)</f>
        <v>56.515444455071716</v>
      </c>
      <c r="G465" s="27">
        <f t="shared" ref="G465" si="87">IF(D465=0,"x",E465/D465*100)</f>
        <v>6.282829113924052</v>
      </c>
      <c r="H465" s="28">
        <f t="shared" ref="H465" si="88">+E465-C465</f>
        <v>-7638.01</v>
      </c>
      <c r="J465" s="38"/>
    </row>
    <row r="466" spans="1:10" ht="12.75" customHeight="1" x14ac:dyDescent="0.25">
      <c r="A466" s="22" t="s">
        <v>362</v>
      </c>
      <c r="B466" s="17" t="s">
        <v>126</v>
      </c>
      <c r="C466" s="18">
        <v>547238.07999999996</v>
      </c>
      <c r="D466" s="18">
        <v>1804100</v>
      </c>
      <c r="E466" s="18">
        <v>650725.80000000005</v>
      </c>
      <c r="F466" s="19">
        <f t="shared" si="83"/>
        <v>118.91091350952772</v>
      </c>
      <c r="G466" s="19">
        <f t="shared" si="84"/>
        <v>36.069275539049947</v>
      </c>
      <c r="H466" s="20">
        <f t="shared" si="85"/>
        <v>103487.72000000009</v>
      </c>
      <c r="J466" s="38"/>
    </row>
    <row r="467" spans="1:10" ht="12.75" customHeight="1" x14ac:dyDescent="0.25">
      <c r="A467" s="24" t="s">
        <v>160</v>
      </c>
      <c r="B467" s="25" t="s">
        <v>4</v>
      </c>
      <c r="C467" s="26">
        <v>547238.07999999996</v>
      </c>
      <c r="D467" s="26">
        <v>1793100</v>
      </c>
      <c r="E467" s="26">
        <v>650725.80000000005</v>
      </c>
      <c r="F467" s="27">
        <f t="shared" si="83"/>
        <v>118.91091350952772</v>
      </c>
      <c r="G467" s="27">
        <f t="shared" si="84"/>
        <v>36.290547097205959</v>
      </c>
      <c r="H467" s="28">
        <f t="shared" si="85"/>
        <v>103487.72000000009</v>
      </c>
      <c r="J467" s="38"/>
    </row>
    <row r="468" spans="1:10" ht="12.75" customHeight="1" x14ac:dyDescent="0.25">
      <c r="A468" s="24" t="s">
        <v>161</v>
      </c>
      <c r="B468" s="25" t="s">
        <v>313</v>
      </c>
      <c r="C468" s="26"/>
      <c r="D468" s="26">
        <v>11000</v>
      </c>
      <c r="E468" s="26"/>
      <c r="F468" s="27" t="str">
        <f t="shared" si="83"/>
        <v>x</v>
      </c>
      <c r="G468" s="27">
        <f t="shared" si="84"/>
        <v>0</v>
      </c>
      <c r="H468" s="28">
        <f t="shared" si="85"/>
        <v>0</v>
      </c>
      <c r="J468" s="38"/>
    </row>
    <row r="469" spans="1:10" ht="12.75" customHeight="1" x14ac:dyDescent="0.25">
      <c r="A469" s="22" t="s">
        <v>363</v>
      </c>
      <c r="B469" s="17" t="s">
        <v>127</v>
      </c>
      <c r="C469" s="18">
        <v>816764.85</v>
      </c>
      <c r="D469" s="18">
        <v>2339000</v>
      </c>
      <c r="E469" s="18">
        <v>827362.39</v>
      </c>
      <c r="F469" s="19">
        <f t="shared" si="83"/>
        <v>101.29750196767159</v>
      </c>
      <c r="G469" s="19">
        <f t="shared" si="84"/>
        <v>35.372483539974347</v>
      </c>
      <c r="H469" s="20">
        <f t="shared" si="85"/>
        <v>10597.540000000037</v>
      </c>
      <c r="J469" s="38"/>
    </row>
    <row r="470" spans="1:10" ht="12.75" customHeight="1" x14ac:dyDescent="0.25">
      <c r="A470" s="24" t="s">
        <v>160</v>
      </c>
      <c r="B470" s="25" t="s">
        <v>4</v>
      </c>
      <c r="C470" s="26">
        <v>816764.85</v>
      </c>
      <c r="D470" s="26">
        <v>2283800</v>
      </c>
      <c r="E470" s="26">
        <v>827362.39</v>
      </c>
      <c r="F470" s="19">
        <f t="shared" ref="F470:F472" si="89">IF(C470=0,"x",E470/C470*100)</f>
        <v>101.29750196767159</v>
      </c>
      <c r="G470" s="19">
        <f t="shared" ref="G470:G472" si="90">IF(D470=0,"x",E470/D470*100)</f>
        <v>36.227445047727471</v>
      </c>
      <c r="H470" s="20">
        <f t="shared" ref="H470:H472" si="91">+E470-C470</f>
        <v>10597.540000000037</v>
      </c>
      <c r="J470" s="38"/>
    </row>
    <row r="471" spans="1:10" ht="12.75" customHeight="1" x14ac:dyDescent="0.25">
      <c r="A471" s="24" t="s">
        <v>161</v>
      </c>
      <c r="B471" s="25" t="s">
        <v>313</v>
      </c>
      <c r="C471" s="26"/>
      <c r="D471" s="26">
        <v>55200</v>
      </c>
      <c r="E471" s="26"/>
      <c r="F471" s="19" t="str">
        <f t="shared" si="89"/>
        <v>x</v>
      </c>
      <c r="G471" s="19">
        <f t="shared" si="90"/>
        <v>0</v>
      </c>
      <c r="H471" s="20">
        <f t="shared" si="91"/>
        <v>0</v>
      </c>
      <c r="J471" s="38"/>
    </row>
    <row r="472" spans="1:10" ht="12.75" customHeight="1" x14ac:dyDescent="0.25">
      <c r="A472" s="22" t="s">
        <v>364</v>
      </c>
      <c r="B472" s="17" t="s">
        <v>128</v>
      </c>
      <c r="C472" s="18">
        <v>6530091.1399999997</v>
      </c>
      <c r="D472" s="18">
        <v>15835600</v>
      </c>
      <c r="E472" s="18">
        <v>6487277.8399999999</v>
      </c>
      <c r="F472" s="19">
        <f t="shared" si="89"/>
        <v>99.344369028209314</v>
      </c>
      <c r="G472" s="19">
        <f t="shared" si="90"/>
        <v>40.966416428805978</v>
      </c>
      <c r="H472" s="20">
        <f t="shared" si="91"/>
        <v>-42813.299999999814</v>
      </c>
      <c r="J472" s="38"/>
    </row>
    <row r="473" spans="1:10" ht="12.75" customHeight="1" x14ac:dyDescent="0.25">
      <c r="A473" s="24" t="s">
        <v>160</v>
      </c>
      <c r="B473" s="25" t="s">
        <v>4</v>
      </c>
      <c r="C473" s="26">
        <v>6530091.1399999997</v>
      </c>
      <c r="D473" s="26">
        <v>15790800</v>
      </c>
      <c r="E473" s="26">
        <v>6485013.4800000004</v>
      </c>
      <c r="F473" s="27">
        <f t="shared" si="83"/>
        <v>99.309693248783674</v>
      </c>
      <c r="G473" s="27">
        <f t="shared" si="84"/>
        <v>41.068302302606583</v>
      </c>
      <c r="H473" s="28">
        <f t="shared" si="85"/>
        <v>-45077.659999999218</v>
      </c>
      <c r="J473" s="38"/>
    </row>
    <row r="474" spans="1:10" ht="12.75" customHeight="1" x14ac:dyDescent="0.25">
      <c r="A474" s="24" t="s">
        <v>161</v>
      </c>
      <c r="B474" s="25" t="s">
        <v>313</v>
      </c>
      <c r="C474" s="26"/>
      <c r="D474" s="26">
        <v>44800</v>
      </c>
      <c r="E474" s="26">
        <v>2264.36</v>
      </c>
      <c r="F474" s="27" t="str">
        <f t="shared" ref="F474" si="92">IF(C474=0,"x",E474/C474*100)</f>
        <v>x</v>
      </c>
      <c r="G474" s="27">
        <f t="shared" ref="G474" si="93">IF(D474=0,"x",E474/D474*100)</f>
        <v>5.0543750000000003</v>
      </c>
      <c r="H474" s="28">
        <f t="shared" ref="H474" si="94">+E474-C474</f>
        <v>2264.36</v>
      </c>
      <c r="J474" s="38"/>
    </row>
    <row r="475" spans="1:10" ht="12.75" customHeight="1" x14ac:dyDescent="0.25">
      <c r="A475" s="22" t="s">
        <v>365</v>
      </c>
      <c r="B475" s="17" t="s">
        <v>332</v>
      </c>
      <c r="C475" s="18">
        <v>2692444.86</v>
      </c>
      <c r="D475" s="18">
        <v>12472830</v>
      </c>
      <c r="E475" s="18">
        <v>3016814.72</v>
      </c>
      <c r="F475" s="19">
        <f t="shared" si="83"/>
        <v>112.04740958000529</v>
      </c>
      <c r="G475" s="19">
        <f t="shared" si="84"/>
        <v>24.187090820607672</v>
      </c>
      <c r="H475" s="30">
        <f t="shared" si="85"/>
        <v>324369.86000000034</v>
      </c>
      <c r="J475" s="38"/>
    </row>
    <row r="476" spans="1:10" ht="12.75" customHeight="1" x14ac:dyDescent="0.25">
      <c r="A476" s="24" t="s">
        <v>160</v>
      </c>
      <c r="B476" s="25" t="s">
        <v>4</v>
      </c>
      <c r="C476" s="26">
        <v>2680444.86</v>
      </c>
      <c r="D476" s="26">
        <v>12232126</v>
      </c>
      <c r="E476" s="26">
        <v>2993224.33</v>
      </c>
      <c r="F476" s="27">
        <f t="shared" si="83"/>
        <v>111.66893878951123</v>
      </c>
      <c r="G476" s="27">
        <f t="shared" si="84"/>
        <v>24.470188828990153</v>
      </c>
      <c r="H476" s="28">
        <f t="shared" si="85"/>
        <v>312779.4700000002</v>
      </c>
      <c r="J476" s="38"/>
    </row>
    <row r="477" spans="1:10" ht="12.75" customHeight="1" x14ac:dyDescent="0.25">
      <c r="A477" s="24" t="s">
        <v>161</v>
      </c>
      <c r="B477" s="25" t="s">
        <v>313</v>
      </c>
      <c r="C477" s="26">
        <v>12000</v>
      </c>
      <c r="D477" s="26">
        <v>240704</v>
      </c>
      <c r="E477" s="26">
        <v>23590.39</v>
      </c>
      <c r="F477" s="27">
        <f t="shared" si="83"/>
        <v>196.58658333333332</v>
      </c>
      <c r="G477" s="27">
        <f t="shared" si="84"/>
        <v>9.8005807963307632</v>
      </c>
      <c r="H477" s="28">
        <f t="shared" si="85"/>
        <v>11590.39</v>
      </c>
      <c r="J477" s="38"/>
    </row>
    <row r="478" spans="1:10" ht="12.75" customHeight="1" x14ac:dyDescent="0.25">
      <c r="A478" s="22" t="s">
        <v>366</v>
      </c>
      <c r="B478" s="17" t="s">
        <v>129</v>
      </c>
      <c r="C478" s="18">
        <v>113117243.93000001</v>
      </c>
      <c r="D478" s="18">
        <v>287550899</v>
      </c>
      <c r="E478" s="18">
        <v>120322379.52</v>
      </c>
      <c r="F478" s="19">
        <f t="shared" si="83"/>
        <v>106.36961734539672</v>
      </c>
      <c r="G478" s="19">
        <f t="shared" si="84"/>
        <v>41.843854405755131</v>
      </c>
      <c r="H478" s="20">
        <f t="shared" si="85"/>
        <v>7205135.5899999887</v>
      </c>
      <c r="J478" s="38"/>
    </row>
    <row r="479" spans="1:10" ht="12.75" customHeight="1" x14ac:dyDescent="0.25">
      <c r="A479" s="24" t="s">
        <v>160</v>
      </c>
      <c r="B479" s="25" t="s">
        <v>4</v>
      </c>
      <c r="C479" s="26">
        <v>112971115</v>
      </c>
      <c r="D479" s="26">
        <v>286593488</v>
      </c>
      <c r="E479" s="26">
        <v>120131094.25</v>
      </c>
      <c r="F479" s="27">
        <f t="shared" si="83"/>
        <v>106.33788490978424</v>
      </c>
      <c r="G479" s="27">
        <f t="shared" si="84"/>
        <v>41.916895979855624</v>
      </c>
      <c r="H479" s="28">
        <f t="shared" si="85"/>
        <v>7159979.25</v>
      </c>
      <c r="J479" s="38"/>
    </row>
    <row r="480" spans="1:10" ht="12.75" customHeight="1" x14ac:dyDescent="0.25">
      <c r="A480" s="24" t="s">
        <v>161</v>
      </c>
      <c r="B480" s="25" t="s">
        <v>313</v>
      </c>
      <c r="C480" s="26">
        <v>146128.93</v>
      </c>
      <c r="D480" s="26">
        <v>957411</v>
      </c>
      <c r="E480" s="26">
        <v>191285.27</v>
      </c>
      <c r="F480" s="27">
        <f t="shared" si="83"/>
        <v>130.90171124910037</v>
      </c>
      <c r="G480" s="27">
        <f t="shared" si="84"/>
        <v>19.979430986274441</v>
      </c>
      <c r="H480" s="28">
        <f t="shared" si="85"/>
        <v>45156.34</v>
      </c>
      <c r="J480" s="38"/>
    </row>
    <row r="481" spans="1:10" ht="12.75" customHeight="1" x14ac:dyDescent="0.25">
      <c r="A481" s="22" t="s">
        <v>367</v>
      </c>
      <c r="B481" s="17" t="s">
        <v>130</v>
      </c>
      <c r="C481" s="18">
        <v>38826966</v>
      </c>
      <c r="D481" s="18">
        <v>99506627</v>
      </c>
      <c r="E481" s="18">
        <v>38196406.009999998</v>
      </c>
      <c r="F481" s="19">
        <f t="shared" si="83"/>
        <v>98.375974084609126</v>
      </c>
      <c r="G481" s="19">
        <f t="shared" si="84"/>
        <v>38.385791139317782</v>
      </c>
      <c r="H481" s="20">
        <f t="shared" si="85"/>
        <v>-630559.99000000209</v>
      </c>
      <c r="J481" s="38"/>
    </row>
    <row r="482" spans="1:10" ht="12.75" customHeight="1" x14ac:dyDescent="0.25">
      <c r="A482" s="24" t="s">
        <v>160</v>
      </c>
      <c r="B482" s="25" t="s">
        <v>4</v>
      </c>
      <c r="C482" s="26">
        <v>38808382.130000003</v>
      </c>
      <c r="D482" s="26">
        <v>99028176</v>
      </c>
      <c r="E482" s="26">
        <v>38135001.640000001</v>
      </c>
      <c r="F482" s="27">
        <f t="shared" si="83"/>
        <v>98.26485812331903</v>
      </c>
      <c r="G482" s="27">
        <f t="shared" si="84"/>
        <v>38.50924371261771</v>
      </c>
      <c r="H482" s="28">
        <f t="shared" si="85"/>
        <v>-673380.49000000209</v>
      </c>
      <c r="J482" s="38"/>
    </row>
    <row r="483" spans="1:10" ht="12.75" customHeight="1" x14ac:dyDescent="0.25">
      <c r="A483" s="24" t="s">
        <v>161</v>
      </c>
      <c r="B483" s="25" t="s">
        <v>313</v>
      </c>
      <c r="C483" s="26">
        <v>18583.87</v>
      </c>
      <c r="D483" s="26">
        <v>478451</v>
      </c>
      <c r="E483" s="26">
        <v>61404.37</v>
      </c>
      <c r="F483" s="27">
        <f t="shared" si="83"/>
        <v>330.41756103545714</v>
      </c>
      <c r="G483" s="27">
        <f t="shared" si="84"/>
        <v>12.833993449694953</v>
      </c>
      <c r="H483" s="28">
        <f t="shared" si="85"/>
        <v>42820.5</v>
      </c>
      <c r="J483" s="38"/>
    </row>
    <row r="484" spans="1:10" ht="12.75" customHeight="1" x14ac:dyDescent="0.25">
      <c r="A484" s="22" t="s">
        <v>368</v>
      </c>
      <c r="B484" s="17" t="s">
        <v>131</v>
      </c>
      <c r="C484" s="18">
        <v>43453003.939999998</v>
      </c>
      <c r="D484" s="18">
        <v>111533965</v>
      </c>
      <c r="E484" s="18">
        <v>46424574.119999997</v>
      </c>
      <c r="F484" s="19">
        <f t="shared" si="83"/>
        <v>106.83858401159824</v>
      </c>
      <c r="G484" s="19">
        <f t="shared" si="84"/>
        <v>41.623709979287469</v>
      </c>
      <c r="H484" s="20">
        <f t="shared" si="85"/>
        <v>2971570.1799999997</v>
      </c>
      <c r="J484" s="38"/>
    </row>
    <row r="485" spans="1:10" ht="12.75" customHeight="1" x14ac:dyDescent="0.25">
      <c r="A485" s="24" t="s">
        <v>160</v>
      </c>
      <c r="B485" s="25" t="s">
        <v>4</v>
      </c>
      <c r="C485" s="26">
        <v>43416260.560000002</v>
      </c>
      <c r="D485" s="26">
        <v>111040028</v>
      </c>
      <c r="E485" s="26">
        <v>46314163.189999998</v>
      </c>
      <c r="F485" s="27">
        <f t="shared" si="83"/>
        <v>106.67469421046793</v>
      </c>
      <c r="G485" s="27">
        <f t="shared" si="84"/>
        <v>41.709430395676769</v>
      </c>
      <c r="H485" s="28">
        <f t="shared" si="85"/>
        <v>2897902.6299999952</v>
      </c>
      <c r="J485" s="38"/>
    </row>
    <row r="486" spans="1:10" ht="12.75" customHeight="1" x14ac:dyDescent="0.25">
      <c r="A486" s="24" t="s">
        <v>161</v>
      </c>
      <c r="B486" s="25" t="s">
        <v>313</v>
      </c>
      <c r="C486" s="26">
        <v>36743.379999999997</v>
      </c>
      <c r="D486" s="26">
        <v>493937</v>
      </c>
      <c r="E486" s="26">
        <v>110410.93</v>
      </c>
      <c r="F486" s="27">
        <f t="shared" si="83"/>
        <v>300.49203421133279</v>
      </c>
      <c r="G486" s="27">
        <f t="shared" si="84"/>
        <v>22.353241405280428</v>
      </c>
      <c r="H486" s="28">
        <f t="shared" si="85"/>
        <v>73667.549999999988</v>
      </c>
      <c r="J486" s="38"/>
    </row>
    <row r="487" spans="1:10" ht="12.75" customHeight="1" x14ac:dyDescent="0.25">
      <c r="A487" s="22" t="s">
        <v>369</v>
      </c>
      <c r="B487" s="17" t="s">
        <v>132</v>
      </c>
      <c r="C487" s="18">
        <v>374922016.25</v>
      </c>
      <c r="D487" s="18">
        <v>919291332</v>
      </c>
      <c r="E487" s="18">
        <v>379121144.44999999</v>
      </c>
      <c r="F487" s="19">
        <f t="shared" si="83"/>
        <v>101.12000043155641</v>
      </c>
      <c r="G487" s="19">
        <f t="shared" si="84"/>
        <v>41.24058731470776</v>
      </c>
      <c r="H487" s="20">
        <f t="shared" si="85"/>
        <v>4199128.1999999881</v>
      </c>
      <c r="J487" s="38"/>
    </row>
    <row r="488" spans="1:10" ht="12.75" customHeight="1" x14ac:dyDescent="0.25">
      <c r="A488" s="24" t="s">
        <v>160</v>
      </c>
      <c r="B488" s="25" t="s">
        <v>4</v>
      </c>
      <c r="C488" s="26">
        <v>374633501.17000002</v>
      </c>
      <c r="D488" s="26">
        <v>917660010</v>
      </c>
      <c r="E488" s="26">
        <v>378783559.07999998</v>
      </c>
      <c r="F488" s="27">
        <f t="shared" si="83"/>
        <v>101.10776476130381</v>
      </c>
      <c r="G488" s="27">
        <f t="shared" si="84"/>
        <v>41.277112977822803</v>
      </c>
      <c r="H488" s="28">
        <f t="shared" si="85"/>
        <v>4150057.9099999666</v>
      </c>
      <c r="J488" s="38"/>
    </row>
    <row r="489" spans="1:10" ht="12.75" customHeight="1" x14ac:dyDescent="0.25">
      <c r="A489" s="24" t="s">
        <v>161</v>
      </c>
      <c r="B489" s="25" t="s">
        <v>313</v>
      </c>
      <c r="C489" s="26">
        <v>288515.08</v>
      </c>
      <c r="D489" s="26">
        <v>1631322</v>
      </c>
      <c r="E489" s="26">
        <v>337585.37</v>
      </c>
      <c r="F489" s="27">
        <f t="shared" si="83"/>
        <v>117.00787702327378</v>
      </c>
      <c r="G489" s="27">
        <f t="shared" si="84"/>
        <v>20.693975193125574</v>
      </c>
      <c r="H489" s="28">
        <f t="shared" si="85"/>
        <v>49070.289999999979</v>
      </c>
      <c r="J489" s="38"/>
    </row>
    <row r="490" spans="1:10" ht="12.75" customHeight="1" x14ac:dyDescent="0.25">
      <c r="A490" s="22" t="s">
        <v>370</v>
      </c>
      <c r="B490" s="17" t="s">
        <v>133</v>
      </c>
      <c r="C490" s="18">
        <v>90182967.030000001</v>
      </c>
      <c r="D490" s="18">
        <v>228459809</v>
      </c>
      <c r="E490" s="18">
        <v>89952506.989999995</v>
      </c>
      <c r="F490" s="19">
        <f t="shared" si="83"/>
        <v>99.74445280789736</v>
      </c>
      <c r="G490" s="19">
        <f t="shared" si="84"/>
        <v>39.373449266080755</v>
      </c>
      <c r="H490" s="20">
        <f t="shared" si="85"/>
        <v>-230460.04000000656</v>
      </c>
      <c r="J490" s="38"/>
    </row>
    <row r="491" spans="1:10" ht="12.75" customHeight="1" x14ac:dyDescent="0.25">
      <c r="A491" s="24" t="s">
        <v>160</v>
      </c>
      <c r="B491" s="25" t="s">
        <v>4</v>
      </c>
      <c r="C491" s="26">
        <v>90125728.269999996</v>
      </c>
      <c r="D491" s="26">
        <v>227779008</v>
      </c>
      <c r="E491" s="26">
        <v>89746213.700000003</v>
      </c>
      <c r="F491" s="27">
        <f t="shared" si="83"/>
        <v>99.578905405498602</v>
      </c>
      <c r="G491" s="27">
        <f t="shared" si="84"/>
        <v>39.400563944856586</v>
      </c>
      <c r="H491" s="28">
        <f t="shared" si="85"/>
        <v>-379514.56999999285</v>
      </c>
      <c r="J491" s="38"/>
    </row>
    <row r="492" spans="1:10" ht="12.75" customHeight="1" x14ac:dyDescent="0.25">
      <c r="A492" s="24" t="s">
        <v>161</v>
      </c>
      <c r="B492" s="25" t="s">
        <v>313</v>
      </c>
      <c r="C492" s="26">
        <v>57238.76</v>
      </c>
      <c r="D492" s="26">
        <v>680801</v>
      </c>
      <c r="E492" s="26">
        <v>206293.29</v>
      </c>
      <c r="F492" s="27">
        <f t="shared" si="83"/>
        <v>360.40838410894997</v>
      </c>
      <c r="G492" s="27">
        <f t="shared" si="84"/>
        <v>30.301555079971976</v>
      </c>
      <c r="H492" s="28">
        <f t="shared" si="85"/>
        <v>149054.53</v>
      </c>
      <c r="J492" s="38"/>
    </row>
    <row r="493" spans="1:10" ht="12.75" customHeight="1" x14ac:dyDescent="0.25">
      <c r="A493" s="22" t="s">
        <v>371</v>
      </c>
      <c r="B493" s="17" t="s">
        <v>134</v>
      </c>
      <c r="C493" s="18">
        <v>9565342.7599999998</v>
      </c>
      <c r="D493" s="18">
        <v>30933500</v>
      </c>
      <c r="E493" s="18">
        <v>10813753.310000001</v>
      </c>
      <c r="F493" s="19">
        <f t="shared" si="83"/>
        <v>113.0513937798503</v>
      </c>
      <c r="G493" s="19">
        <f t="shared" si="84"/>
        <v>34.958065883265718</v>
      </c>
      <c r="H493" s="20">
        <f t="shared" si="85"/>
        <v>1248410.5500000007</v>
      </c>
      <c r="J493" s="38"/>
    </row>
    <row r="494" spans="1:10" ht="12.75" customHeight="1" x14ac:dyDescent="0.25">
      <c r="A494" s="24" t="s">
        <v>160</v>
      </c>
      <c r="B494" s="25" t="s">
        <v>4</v>
      </c>
      <c r="C494" s="26">
        <v>9565342.7599999998</v>
      </c>
      <c r="D494" s="26">
        <v>30696900</v>
      </c>
      <c r="E494" s="26">
        <v>10778044.18</v>
      </c>
      <c r="F494" s="27">
        <f t="shared" si="83"/>
        <v>112.67807595009801</v>
      </c>
      <c r="G494" s="27">
        <f t="shared" si="84"/>
        <v>35.111181194192248</v>
      </c>
      <c r="H494" s="28">
        <f t="shared" si="85"/>
        <v>1212701.42</v>
      </c>
      <c r="J494" s="38"/>
    </row>
    <row r="495" spans="1:10" ht="12.75" customHeight="1" x14ac:dyDescent="0.25">
      <c r="A495" s="24" t="s">
        <v>161</v>
      </c>
      <c r="B495" s="25" t="s">
        <v>313</v>
      </c>
      <c r="C495" s="26"/>
      <c r="D495" s="26">
        <v>236600</v>
      </c>
      <c r="E495" s="26">
        <v>35709.129999999997</v>
      </c>
      <c r="F495" s="27" t="str">
        <f t="shared" ref="F495" si="95">IF(C495=0,"x",E495/C495*100)</f>
        <v>x</v>
      </c>
      <c r="G495" s="27">
        <f t="shared" ref="G495" si="96">IF(D495=0,"x",E495/D495*100)</f>
        <v>15.092616229923921</v>
      </c>
      <c r="H495" s="28">
        <f t="shared" ref="H495" si="97">+E495-C495</f>
        <v>35709.129999999997</v>
      </c>
      <c r="J495" s="38"/>
    </row>
    <row r="496" spans="1:10" ht="12.75" customHeight="1" x14ac:dyDescent="0.25">
      <c r="A496" s="22" t="s">
        <v>372</v>
      </c>
      <c r="B496" s="17" t="s">
        <v>99</v>
      </c>
      <c r="C496" s="18">
        <v>1794242.76</v>
      </c>
      <c r="D496" s="18">
        <v>19396123</v>
      </c>
      <c r="E496" s="18">
        <v>2366671.5099999998</v>
      </c>
      <c r="F496" s="27">
        <f t="shared" ref="F496:F498" si="98">IF(C496=0,"x",E496/C496*100)</f>
        <v>131.90363995115132</v>
      </c>
      <c r="G496" s="27">
        <f t="shared" ref="G496:G498" si="99">IF(D496=0,"x",E496/D496*100)</f>
        <v>12.201776148769524</v>
      </c>
      <c r="H496" s="28">
        <f t="shared" ref="H496:H498" si="100">+E496-C496</f>
        <v>572428.74999999977</v>
      </c>
      <c r="J496" s="38"/>
    </row>
    <row r="497" spans="1:10" ht="12.75" customHeight="1" x14ac:dyDescent="0.25">
      <c r="A497" s="24" t="s">
        <v>160</v>
      </c>
      <c r="B497" s="25" t="s">
        <v>4</v>
      </c>
      <c r="C497" s="26">
        <v>1794242.76</v>
      </c>
      <c r="D497" s="26">
        <v>19214623</v>
      </c>
      <c r="E497" s="26">
        <v>2337555</v>
      </c>
      <c r="F497" s="27">
        <f t="shared" si="98"/>
        <v>130.28086567282568</v>
      </c>
      <c r="G497" s="27">
        <f t="shared" si="99"/>
        <v>12.165500202632131</v>
      </c>
      <c r="H497" s="28">
        <f t="shared" si="100"/>
        <v>543312.24</v>
      </c>
      <c r="J497" s="38"/>
    </row>
    <row r="498" spans="1:10" ht="12.75" customHeight="1" x14ac:dyDescent="0.25">
      <c r="A498" s="24" t="s">
        <v>161</v>
      </c>
      <c r="B498" s="25" t="s">
        <v>313</v>
      </c>
      <c r="C498" s="26"/>
      <c r="D498" s="26">
        <v>181500</v>
      </c>
      <c r="E498" s="26">
        <v>29116.51</v>
      </c>
      <c r="F498" s="27" t="str">
        <f t="shared" si="98"/>
        <v>x</v>
      </c>
      <c r="G498" s="27">
        <f t="shared" si="99"/>
        <v>16.04215426997245</v>
      </c>
      <c r="H498" s="28">
        <f t="shared" si="100"/>
        <v>29116.51</v>
      </c>
      <c r="J498" s="38"/>
    </row>
    <row r="499" spans="1:10" ht="12.75" customHeight="1" x14ac:dyDescent="0.25">
      <c r="A499" s="16" t="s">
        <v>289</v>
      </c>
      <c r="B499" s="17" t="s">
        <v>135</v>
      </c>
      <c r="C499" s="29">
        <v>5405065.6399999997</v>
      </c>
      <c r="D499" s="29">
        <v>15153600</v>
      </c>
      <c r="E499" s="29">
        <v>5644707.5899999999</v>
      </c>
      <c r="F499" s="27">
        <f t="shared" ref="F499" si="101">IF(C499=0,"x",E499/C499*100)</f>
        <v>104.43365475946376</v>
      </c>
      <c r="G499" s="27">
        <f t="shared" ref="G499" si="102">IF(D499=0,"x",E499/D499*100)</f>
        <v>37.24994450163657</v>
      </c>
      <c r="H499" s="28">
        <f t="shared" ref="H499" si="103">+E499-C499</f>
        <v>239641.95000000019</v>
      </c>
      <c r="J499" s="38"/>
    </row>
    <row r="500" spans="1:10" ht="12.75" customHeight="1" x14ac:dyDescent="0.25">
      <c r="A500" s="22" t="s">
        <v>290</v>
      </c>
      <c r="B500" s="17" t="s">
        <v>136</v>
      </c>
      <c r="C500" s="18">
        <v>5405065.6399999997</v>
      </c>
      <c r="D500" s="18">
        <v>15153600</v>
      </c>
      <c r="E500" s="18">
        <v>5644707.5899999999</v>
      </c>
      <c r="F500" s="19">
        <f t="shared" si="83"/>
        <v>104.43365475946376</v>
      </c>
      <c r="G500" s="19">
        <f t="shared" si="84"/>
        <v>37.24994450163657</v>
      </c>
      <c r="H500" s="20">
        <f t="shared" si="85"/>
        <v>239641.95000000019</v>
      </c>
      <c r="J500" s="38"/>
    </row>
    <row r="501" spans="1:10" ht="12.75" customHeight="1" x14ac:dyDescent="0.25">
      <c r="A501" s="24" t="s">
        <v>160</v>
      </c>
      <c r="B501" s="25" t="s">
        <v>4</v>
      </c>
      <c r="C501" s="26">
        <v>5399637.5999999996</v>
      </c>
      <c r="D501" s="26">
        <v>15093600</v>
      </c>
      <c r="E501" s="26">
        <v>5644707.5899999999</v>
      </c>
      <c r="F501" s="27">
        <f t="shared" si="83"/>
        <v>104.53863774116989</v>
      </c>
      <c r="G501" s="27">
        <f t="shared" si="84"/>
        <v>37.39802028674405</v>
      </c>
      <c r="H501" s="28">
        <f t="shared" si="85"/>
        <v>245069.99000000022</v>
      </c>
      <c r="J501" s="38"/>
    </row>
    <row r="502" spans="1:10" ht="12.75" customHeight="1" x14ac:dyDescent="0.25">
      <c r="A502" s="24" t="s">
        <v>161</v>
      </c>
      <c r="B502" s="25" t="s">
        <v>313</v>
      </c>
      <c r="C502" s="26">
        <v>5428.04</v>
      </c>
      <c r="D502" s="26">
        <v>60000</v>
      </c>
      <c r="E502" s="26"/>
      <c r="F502" s="27">
        <f t="shared" si="83"/>
        <v>0</v>
      </c>
      <c r="G502" s="27">
        <f t="shared" si="84"/>
        <v>0</v>
      </c>
      <c r="H502" s="28">
        <f t="shared" si="85"/>
        <v>-5428.04</v>
      </c>
      <c r="J502" s="38"/>
    </row>
    <row r="503" spans="1:10" ht="12.75" customHeight="1" x14ac:dyDescent="0.25">
      <c r="A503" s="16" t="s">
        <v>291</v>
      </c>
      <c r="B503" s="17" t="s">
        <v>137</v>
      </c>
      <c r="C503" s="29">
        <v>2184285.77</v>
      </c>
      <c r="D503" s="29">
        <v>6675900</v>
      </c>
      <c r="E503" s="29">
        <v>2335733.4</v>
      </c>
      <c r="F503" s="19">
        <f t="shared" si="83"/>
        <v>106.93350806382811</v>
      </c>
      <c r="G503" s="19">
        <f t="shared" si="84"/>
        <v>34.987543252595152</v>
      </c>
      <c r="H503" s="30">
        <f t="shared" si="85"/>
        <v>151447.62999999989</v>
      </c>
      <c r="J503" s="38"/>
    </row>
    <row r="504" spans="1:10" ht="12.75" customHeight="1" x14ac:dyDescent="0.25">
      <c r="A504" s="22" t="s">
        <v>292</v>
      </c>
      <c r="B504" s="17" t="s">
        <v>138</v>
      </c>
      <c r="C504" s="18">
        <v>2184285.77</v>
      </c>
      <c r="D504" s="18">
        <v>6675900</v>
      </c>
      <c r="E504" s="18">
        <v>2335733.4</v>
      </c>
      <c r="F504" s="19">
        <f t="shared" si="83"/>
        <v>106.93350806382811</v>
      </c>
      <c r="G504" s="19">
        <f t="shared" si="84"/>
        <v>34.987543252595152</v>
      </c>
      <c r="H504" s="20">
        <f t="shared" si="85"/>
        <v>151447.62999999989</v>
      </c>
      <c r="J504" s="38"/>
    </row>
    <row r="505" spans="1:10" ht="12.75" customHeight="1" x14ac:dyDescent="0.25">
      <c r="A505" s="24" t="s">
        <v>160</v>
      </c>
      <c r="B505" s="25" t="s">
        <v>4</v>
      </c>
      <c r="C505" s="26">
        <v>2150288.58</v>
      </c>
      <c r="D505" s="26">
        <v>6625900</v>
      </c>
      <c r="E505" s="26">
        <v>2319789.14</v>
      </c>
      <c r="F505" s="27">
        <f t="shared" si="83"/>
        <v>107.88268893657056</v>
      </c>
      <c r="G505" s="27">
        <f t="shared" si="84"/>
        <v>35.010928930409456</v>
      </c>
      <c r="H505" s="28">
        <f t="shared" si="85"/>
        <v>169500.56000000006</v>
      </c>
      <c r="J505" s="38"/>
    </row>
    <row r="506" spans="1:10" ht="12.75" customHeight="1" x14ac:dyDescent="0.25">
      <c r="A506" s="24" t="s">
        <v>161</v>
      </c>
      <c r="B506" s="25" t="s">
        <v>313</v>
      </c>
      <c r="C506" s="26">
        <v>33997.19</v>
      </c>
      <c r="D506" s="26">
        <v>50000</v>
      </c>
      <c r="E506" s="26">
        <v>15944.26</v>
      </c>
      <c r="F506" s="27">
        <f t="shared" si="83"/>
        <v>46.898758397385194</v>
      </c>
      <c r="G506" s="27">
        <f t="shared" si="84"/>
        <v>31.88852</v>
      </c>
      <c r="H506" s="28">
        <f t="shared" si="85"/>
        <v>-18052.93</v>
      </c>
      <c r="J506" s="38"/>
    </row>
    <row r="507" spans="1:10" ht="12.75" customHeight="1" x14ac:dyDescent="0.25">
      <c r="A507" s="16" t="s">
        <v>293</v>
      </c>
      <c r="B507" s="17" t="s">
        <v>139</v>
      </c>
      <c r="C507" s="29">
        <v>1626363.37</v>
      </c>
      <c r="D507" s="29">
        <v>3908538</v>
      </c>
      <c r="E507" s="29">
        <v>1222911.8799999999</v>
      </c>
      <c r="F507" s="19">
        <f t="shared" si="83"/>
        <v>75.193028972363024</v>
      </c>
      <c r="G507" s="19">
        <f t="shared" si="84"/>
        <v>31.28821774279794</v>
      </c>
      <c r="H507" s="30">
        <f t="shared" si="85"/>
        <v>-403451.49000000022</v>
      </c>
      <c r="J507" s="38"/>
    </row>
    <row r="508" spans="1:10" ht="12.75" customHeight="1" x14ac:dyDescent="0.25">
      <c r="A508" s="22" t="s">
        <v>294</v>
      </c>
      <c r="B508" s="17" t="s">
        <v>140</v>
      </c>
      <c r="C508" s="18">
        <v>1626363.37</v>
      </c>
      <c r="D508" s="18">
        <v>3908538</v>
      </c>
      <c r="E508" s="18">
        <v>1222911.8799999999</v>
      </c>
      <c r="F508" s="19">
        <f t="shared" si="83"/>
        <v>75.193028972363024</v>
      </c>
      <c r="G508" s="19">
        <f t="shared" si="84"/>
        <v>31.28821774279794</v>
      </c>
      <c r="H508" s="20">
        <f t="shared" si="85"/>
        <v>-403451.49000000022</v>
      </c>
      <c r="J508" s="38"/>
    </row>
    <row r="509" spans="1:10" ht="12.75" customHeight="1" x14ac:dyDescent="0.25">
      <c r="A509" s="24" t="s">
        <v>160</v>
      </c>
      <c r="B509" s="25" t="s">
        <v>4</v>
      </c>
      <c r="C509" s="26">
        <v>1605825.87</v>
      </c>
      <c r="D509" s="26">
        <v>3840538</v>
      </c>
      <c r="E509" s="26">
        <v>1216104.8799999999</v>
      </c>
      <c r="F509" s="27">
        <f t="shared" si="83"/>
        <v>75.730806354489715</v>
      </c>
      <c r="G509" s="27">
        <f t="shared" si="84"/>
        <v>31.664961523619866</v>
      </c>
      <c r="H509" s="28">
        <f t="shared" si="85"/>
        <v>-389720.99000000022</v>
      </c>
      <c r="J509" s="38"/>
    </row>
    <row r="510" spans="1:10" ht="12.75" customHeight="1" x14ac:dyDescent="0.25">
      <c r="A510" s="24" t="s">
        <v>161</v>
      </c>
      <c r="B510" s="25" t="s">
        <v>313</v>
      </c>
      <c r="C510" s="26">
        <v>20537.5</v>
      </c>
      <c r="D510" s="26">
        <v>68000</v>
      </c>
      <c r="E510" s="26">
        <v>6807</v>
      </c>
      <c r="F510" s="27">
        <f t="shared" si="83"/>
        <v>33.1442483262325</v>
      </c>
      <c r="G510" s="27">
        <f t="shared" si="84"/>
        <v>10.010294117647058</v>
      </c>
      <c r="H510" s="28">
        <f t="shared" si="85"/>
        <v>-13730.5</v>
      </c>
      <c r="J510" s="38"/>
    </row>
    <row r="511" spans="1:10" ht="12.75" customHeight="1" x14ac:dyDescent="0.25">
      <c r="A511" s="16" t="s">
        <v>295</v>
      </c>
      <c r="B511" s="17" t="s">
        <v>141</v>
      </c>
      <c r="C511" s="29">
        <v>2029361.23</v>
      </c>
      <c r="D511" s="29">
        <v>5711050</v>
      </c>
      <c r="E511" s="29">
        <v>2047211.51</v>
      </c>
      <c r="F511" s="19">
        <f t="shared" si="83"/>
        <v>100.87960091757544</v>
      </c>
      <c r="G511" s="19">
        <f t="shared" si="84"/>
        <v>35.846499505344902</v>
      </c>
      <c r="H511" s="30">
        <f t="shared" si="85"/>
        <v>17850.280000000028</v>
      </c>
      <c r="J511" s="38"/>
    </row>
    <row r="512" spans="1:10" ht="12.75" customHeight="1" x14ac:dyDescent="0.25">
      <c r="A512" s="22" t="s">
        <v>296</v>
      </c>
      <c r="B512" s="17" t="s">
        <v>142</v>
      </c>
      <c r="C512" s="18">
        <v>2029361.23</v>
      </c>
      <c r="D512" s="18">
        <v>5711050</v>
      </c>
      <c r="E512" s="18">
        <v>2047211.51</v>
      </c>
      <c r="F512" s="19">
        <f t="shared" si="83"/>
        <v>100.87960091757544</v>
      </c>
      <c r="G512" s="19">
        <f t="shared" si="84"/>
        <v>35.846499505344902</v>
      </c>
      <c r="H512" s="20">
        <f t="shared" si="85"/>
        <v>17850.280000000028</v>
      </c>
      <c r="J512" s="38"/>
    </row>
    <row r="513" spans="1:10" ht="12.75" customHeight="1" x14ac:dyDescent="0.25">
      <c r="A513" s="24" t="s">
        <v>160</v>
      </c>
      <c r="B513" s="25" t="s">
        <v>4</v>
      </c>
      <c r="C513" s="26">
        <v>1779802</v>
      </c>
      <c r="D513" s="26">
        <v>5531050</v>
      </c>
      <c r="E513" s="26">
        <v>2041402.52</v>
      </c>
      <c r="F513" s="27">
        <f t="shared" si="83"/>
        <v>114.69829340567097</v>
      </c>
      <c r="G513" s="27">
        <f t="shared" si="84"/>
        <v>36.90804675423292</v>
      </c>
      <c r="H513" s="28">
        <f t="shared" si="85"/>
        <v>261600.52000000002</v>
      </c>
      <c r="J513" s="38"/>
    </row>
    <row r="514" spans="1:10" ht="12.75" customHeight="1" x14ac:dyDescent="0.25">
      <c r="A514" s="24" t="s">
        <v>161</v>
      </c>
      <c r="B514" s="25" t="s">
        <v>313</v>
      </c>
      <c r="C514" s="26">
        <v>249559.23</v>
      </c>
      <c r="D514" s="26">
        <v>180000</v>
      </c>
      <c r="E514" s="26">
        <v>5808.99</v>
      </c>
      <c r="F514" s="27">
        <f t="shared" si="83"/>
        <v>2.3276999211770284</v>
      </c>
      <c r="G514" s="27">
        <f t="shared" si="84"/>
        <v>3.2272166666666666</v>
      </c>
      <c r="H514" s="28">
        <f t="shared" si="85"/>
        <v>-243750.24000000002</v>
      </c>
      <c r="J514" s="38"/>
    </row>
    <row r="515" spans="1:10" ht="12.75" customHeight="1" x14ac:dyDescent="0.25">
      <c r="A515" s="16" t="s">
        <v>297</v>
      </c>
      <c r="B515" s="17" t="s">
        <v>143</v>
      </c>
      <c r="C515" s="29">
        <v>37941932.840000004</v>
      </c>
      <c r="D515" s="29">
        <v>134337954</v>
      </c>
      <c r="E515" s="29">
        <v>43115678.840000004</v>
      </c>
      <c r="F515" s="19">
        <f t="shared" si="83"/>
        <v>113.63595793028661</v>
      </c>
      <c r="G515" s="19">
        <f t="shared" si="84"/>
        <v>32.094934868518251</v>
      </c>
      <c r="H515" s="30">
        <f t="shared" si="85"/>
        <v>5173746</v>
      </c>
      <c r="J515" s="38"/>
    </row>
    <row r="516" spans="1:10" ht="12.75" customHeight="1" x14ac:dyDescent="0.25">
      <c r="A516" s="22" t="s">
        <v>298</v>
      </c>
      <c r="B516" s="17" t="s">
        <v>144</v>
      </c>
      <c r="C516" s="18">
        <v>37941932.840000004</v>
      </c>
      <c r="D516" s="18">
        <v>134337954</v>
      </c>
      <c r="E516" s="18">
        <v>43115678.840000004</v>
      </c>
      <c r="F516" s="19">
        <f t="shared" si="83"/>
        <v>113.63595793028661</v>
      </c>
      <c r="G516" s="19">
        <f t="shared" si="84"/>
        <v>32.094934868518251</v>
      </c>
      <c r="H516" s="20">
        <f t="shared" si="85"/>
        <v>5173746</v>
      </c>
      <c r="J516" s="38"/>
    </row>
    <row r="517" spans="1:10" ht="12.75" customHeight="1" x14ac:dyDescent="0.25">
      <c r="A517" s="24" t="s">
        <v>160</v>
      </c>
      <c r="B517" s="25" t="s">
        <v>4</v>
      </c>
      <c r="C517" s="26">
        <v>35566999.57</v>
      </c>
      <c r="D517" s="26">
        <v>112639516</v>
      </c>
      <c r="E517" s="26">
        <v>37091293.829999998</v>
      </c>
      <c r="F517" s="27">
        <f t="shared" si="83"/>
        <v>104.28569819897236</v>
      </c>
      <c r="G517" s="27">
        <f t="shared" si="84"/>
        <v>32.929202066173652</v>
      </c>
      <c r="H517" s="28">
        <f t="shared" si="85"/>
        <v>1524294.2599999979</v>
      </c>
      <c r="J517" s="38"/>
    </row>
    <row r="518" spans="1:10" ht="12.75" customHeight="1" x14ac:dyDescent="0.25">
      <c r="A518" s="24" t="s">
        <v>161</v>
      </c>
      <c r="B518" s="25" t="s">
        <v>313</v>
      </c>
      <c r="C518" s="26">
        <v>2374933.27</v>
      </c>
      <c r="D518" s="26">
        <v>21698438</v>
      </c>
      <c r="E518" s="26">
        <v>6024385.0099999998</v>
      </c>
      <c r="F518" s="27">
        <f t="shared" si="83"/>
        <v>253.66544340843734</v>
      </c>
      <c r="G518" s="27">
        <f t="shared" si="84"/>
        <v>27.764141409625893</v>
      </c>
      <c r="H518" s="28">
        <f t="shared" si="85"/>
        <v>3649451.7399999998</v>
      </c>
      <c r="J518" s="38"/>
    </row>
    <row r="519" spans="1:10" ht="12.75" customHeight="1" x14ac:dyDescent="0.25">
      <c r="A519" s="16" t="s">
        <v>299</v>
      </c>
      <c r="B519" s="17" t="s">
        <v>145</v>
      </c>
      <c r="C519" s="29">
        <v>26248292.239999998</v>
      </c>
      <c r="D519" s="29">
        <v>96952671</v>
      </c>
      <c r="E519" s="29">
        <v>32790983.890000001</v>
      </c>
      <c r="F519" s="19">
        <f t="shared" si="83"/>
        <v>124.92616125337686</v>
      </c>
      <c r="G519" s="19">
        <f t="shared" si="84"/>
        <v>33.821640550779669</v>
      </c>
      <c r="H519" s="30">
        <f t="shared" si="85"/>
        <v>6542691.6500000022</v>
      </c>
      <c r="J519" s="38"/>
    </row>
    <row r="520" spans="1:10" ht="12.75" customHeight="1" x14ac:dyDescent="0.25">
      <c r="A520" s="22" t="s">
        <v>300</v>
      </c>
      <c r="B520" s="17" t="s">
        <v>146</v>
      </c>
      <c r="C520" s="18">
        <v>26248292.239999998</v>
      </c>
      <c r="D520" s="18">
        <v>96952671</v>
      </c>
      <c r="E520" s="18">
        <v>32790983.890000001</v>
      </c>
      <c r="F520" s="19">
        <f t="shared" si="83"/>
        <v>124.92616125337686</v>
      </c>
      <c r="G520" s="19">
        <f t="shared" si="84"/>
        <v>33.821640550779669</v>
      </c>
      <c r="H520" s="20">
        <f t="shared" si="85"/>
        <v>6542691.6500000022</v>
      </c>
      <c r="J520" s="38"/>
    </row>
    <row r="521" spans="1:10" ht="12.75" customHeight="1" x14ac:dyDescent="0.25">
      <c r="A521" s="24" t="s">
        <v>160</v>
      </c>
      <c r="B521" s="25" t="s">
        <v>4</v>
      </c>
      <c r="C521" s="26">
        <v>25789103.940000001</v>
      </c>
      <c r="D521" s="26">
        <v>79427388</v>
      </c>
      <c r="E521" s="26">
        <v>31021446.27</v>
      </c>
      <c r="F521" s="27">
        <f t="shared" si="83"/>
        <v>120.28896522412479</v>
      </c>
      <c r="G521" s="27">
        <f t="shared" si="84"/>
        <v>39.056359589717339</v>
      </c>
      <c r="H521" s="28">
        <f t="shared" si="85"/>
        <v>5232342.3299999982</v>
      </c>
      <c r="J521" s="38"/>
    </row>
    <row r="522" spans="1:10" ht="12.75" customHeight="1" x14ac:dyDescent="0.25">
      <c r="A522" s="24" t="s">
        <v>161</v>
      </c>
      <c r="B522" s="25" t="s">
        <v>313</v>
      </c>
      <c r="C522" s="26">
        <v>459188.3</v>
      </c>
      <c r="D522" s="26">
        <v>17525283</v>
      </c>
      <c r="E522" s="26">
        <v>1769537.62</v>
      </c>
      <c r="F522" s="27">
        <f t="shared" si="83"/>
        <v>385.3620878406528</v>
      </c>
      <c r="G522" s="27">
        <f t="shared" si="84"/>
        <v>10.09705589347687</v>
      </c>
      <c r="H522" s="28">
        <f t="shared" si="85"/>
        <v>1310349.32</v>
      </c>
      <c r="J522" s="38"/>
    </row>
    <row r="523" spans="1:10" ht="12.75" customHeight="1" x14ac:dyDescent="0.25">
      <c r="A523" s="16" t="s">
        <v>301</v>
      </c>
      <c r="B523" s="17" t="s">
        <v>147</v>
      </c>
      <c r="C523" s="29">
        <v>4328516.75</v>
      </c>
      <c r="D523" s="29">
        <v>10771024</v>
      </c>
      <c r="E523" s="29">
        <v>4165604.35</v>
      </c>
      <c r="F523" s="19">
        <f t="shared" si="83"/>
        <v>96.236299651606984</v>
      </c>
      <c r="G523" s="19">
        <f t="shared" si="84"/>
        <v>38.674172019299185</v>
      </c>
      <c r="H523" s="30">
        <f t="shared" si="85"/>
        <v>-162912.39999999991</v>
      </c>
      <c r="J523" s="38"/>
    </row>
    <row r="524" spans="1:10" ht="12.75" customHeight="1" x14ac:dyDescent="0.25">
      <c r="A524" s="22" t="s">
        <v>302</v>
      </c>
      <c r="B524" s="17" t="s">
        <v>148</v>
      </c>
      <c r="C524" s="18">
        <v>4328516.75</v>
      </c>
      <c r="D524" s="18">
        <v>10771024</v>
      </c>
      <c r="E524" s="18">
        <v>4165604.35</v>
      </c>
      <c r="F524" s="19">
        <f t="shared" si="83"/>
        <v>96.236299651606984</v>
      </c>
      <c r="G524" s="19">
        <f t="shared" si="84"/>
        <v>38.674172019299185</v>
      </c>
      <c r="H524" s="20">
        <f t="shared" si="85"/>
        <v>-162912.39999999991</v>
      </c>
      <c r="J524" s="38"/>
    </row>
    <row r="525" spans="1:10" ht="12.75" customHeight="1" x14ac:dyDescent="0.25">
      <c r="A525" s="24" t="s">
        <v>160</v>
      </c>
      <c r="B525" s="25" t="s">
        <v>4</v>
      </c>
      <c r="C525" s="26">
        <v>4205363.0599999996</v>
      </c>
      <c r="D525" s="26">
        <v>10570024</v>
      </c>
      <c r="E525" s="26">
        <v>4161356.41</v>
      </c>
      <c r="F525" s="27">
        <f t="shared" si="83"/>
        <v>98.953558839697436</v>
      </c>
      <c r="G525" s="27">
        <f t="shared" si="84"/>
        <v>39.369413068503917</v>
      </c>
      <c r="H525" s="28">
        <f t="shared" si="85"/>
        <v>-44006.649999999441</v>
      </c>
      <c r="J525" s="38"/>
    </row>
    <row r="526" spans="1:10" ht="12.75" customHeight="1" x14ac:dyDescent="0.25">
      <c r="A526" s="24" t="s">
        <v>161</v>
      </c>
      <c r="B526" s="25" t="s">
        <v>313</v>
      </c>
      <c r="C526" s="26">
        <v>123153.69</v>
      </c>
      <c r="D526" s="26">
        <v>201000</v>
      </c>
      <c r="E526" s="26">
        <v>4247.9399999999996</v>
      </c>
      <c r="F526" s="27">
        <f t="shared" si="83"/>
        <v>3.4492998139154416</v>
      </c>
      <c r="G526" s="27">
        <f t="shared" si="84"/>
        <v>2.1134029850746265</v>
      </c>
      <c r="H526" s="28">
        <f t="shared" si="85"/>
        <v>-118905.75</v>
      </c>
      <c r="J526" s="38"/>
    </row>
    <row r="527" spans="1:10" ht="12.75" customHeight="1" x14ac:dyDescent="0.25">
      <c r="A527" s="16" t="s">
        <v>325</v>
      </c>
      <c r="B527" s="17" t="s">
        <v>326</v>
      </c>
      <c r="C527" s="29">
        <v>120151877.14</v>
      </c>
      <c r="D527" s="29">
        <v>431930311</v>
      </c>
      <c r="E527" s="29">
        <v>149892094.43000001</v>
      </c>
      <c r="F527" s="19">
        <f t="shared" ref="F527:F530" si="104">IF(C527=0,"x",E527/C527*100)</f>
        <v>124.75218698027244</v>
      </c>
      <c r="G527" s="19">
        <f t="shared" ref="G527:G530" si="105">IF(D527=0,"x",E527/D527*100)</f>
        <v>34.702842243919299</v>
      </c>
      <c r="H527" s="30">
        <f t="shared" ref="H527:H530" si="106">+E527-C527</f>
        <v>29740217.290000007</v>
      </c>
      <c r="J527" s="38"/>
    </row>
    <row r="528" spans="1:10" ht="12.75" customHeight="1" x14ac:dyDescent="0.25">
      <c r="A528" s="22" t="s">
        <v>327</v>
      </c>
      <c r="B528" s="17" t="s">
        <v>328</v>
      </c>
      <c r="C528" s="18">
        <v>120151877.14</v>
      </c>
      <c r="D528" s="18">
        <v>431930311</v>
      </c>
      <c r="E528" s="18">
        <v>149892094.43000001</v>
      </c>
      <c r="F528" s="19">
        <f t="shared" si="104"/>
        <v>124.75218698027244</v>
      </c>
      <c r="G528" s="19">
        <f t="shared" si="105"/>
        <v>34.702842243919299</v>
      </c>
      <c r="H528" s="20">
        <f t="shared" si="106"/>
        <v>29740217.290000007</v>
      </c>
      <c r="J528" s="38"/>
    </row>
    <row r="529" spans="1:10" ht="12.75" customHeight="1" x14ac:dyDescent="0.25">
      <c r="A529" s="24" t="s">
        <v>160</v>
      </c>
      <c r="B529" s="25" t="s">
        <v>4</v>
      </c>
      <c r="C529" s="26">
        <v>119831157.23</v>
      </c>
      <c r="D529" s="26">
        <v>415844900</v>
      </c>
      <c r="E529" s="26">
        <v>148990579.43000001</v>
      </c>
      <c r="F529" s="27">
        <f t="shared" si="104"/>
        <v>124.33375665732108</v>
      </c>
      <c r="G529" s="27">
        <f t="shared" si="105"/>
        <v>35.828401269319407</v>
      </c>
      <c r="H529" s="28">
        <f t="shared" si="106"/>
        <v>29159422.200000003</v>
      </c>
      <c r="J529" s="38"/>
    </row>
    <row r="530" spans="1:10" ht="12.75" customHeight="1" x14ac:dyDescent="0.25">
      <c r="A530" s="24" t="s">
        <v>161</v>
      </c>
      <c r="B530" s="25" t="s">
        <v>313</v>
      </c>
      <c r="C530" s="26">
        <v>320719.90999999997</v>
      </c>
      <c r="D530" s="26">
        <v>16085411</v>
      </c>
      <c r="E530" s="26">
        <v>901515</v>
      </c>
      <c r="F530" s="27">
        <f t="shared" si="104"/>
        <v>281.0910616681079</v>
      </c>
      <c r="G530" s="27">
        <f t="shared" si="105"/>
        <v>5.6045506080012508</v>
      </c>
      <c r="H530" s="28">
        <f t="shared" si="106"/>
        <v>580795.09000000008</v>
      </c>
      <c r="J530" s="38"/>
    </row>
    <row r="531" spans="1:10" ht="12.75" customHeight="1" x14ac:dyDescent="0.25">
      <c r="A531" s="16" t="s">
        <v>303</v>
      </c>
      <c r="B531" s="17" t="s">
        <v>149</v>
      </c>
      <c r="C531" s="29">
        <v>9791625.5700000003</v>
      </c>
      <c r="D531" s="29">
        <v>29983000</v>
      </c>
      <c r="E531" s="29">
        <v>11079267.630000001</v>
      </c>
      <c r="F531" s="19">
        <f t="shared" si="83"/>
        <v>113.15044218954955</v>
      </c>
      <c r="G531" s="19">
        <f t="shared" si="84"/>
        <v>36.951831471166997</v>
      </c>
      <c r="H531" s="30">
        <f t="shared" si="85"/>
        <v>1287642.0600000005</v>
      </c>
      <c r="J531" s="38"/>
    </row>
    <row r="532" spans="1:10" ht="12.75" customHeight="1" x14ac:dyDescent="0.25">
      <c r="A532" s="16" t="s">
        <v>304</v>
      </c>
      <c r="B532" s="17" t="s">
        <v>150</v>
      </c>
      <c r="C532" s="29">
        <v>8396301.5399999991</v>
      </c>
      <c r="D532" s="29">
        <v>28742500</v>
      </c>
      <c r="E532" s="29">
        <v>9165174.6600000001</v>
      </c>
      <c r="F532" s="19">
        <f t="shared" si="83"/>
        <v>109.15728331500587</v>
      </c>
      <c r="G532" s="19">
        <f t="shared" si="84"/>
        <v>31.887186779159784</v>
      </c>
      <c r="H532" s="30">
        <f t="shared" si="85"/>
        <v>768873.12000000104</v>
      </c>
      <c r="J532" s="38"/>
    </row>
    <row r="533" spans="1:10" ht="12.75" customHeight="1" x14ac:dyDescent="0.25">
      <c r="A533" s="16" t="s">
        <v>305</v>
      </c>
      <c r="B533" s="17" t="s">
        <v>151</v>
      </c>
      <c r="C533" s="29">
        <v>5033824.0199999996</v>
      </c>
      <c r="D533" s="29">
        <v>16010220</v>
      </c>
      <c r="E533" s="29">
        <v>5328984.3</v>
      </c>
      <c r="F533" s="19">
        <f t="shared" si="83"/>
        <v>105.86353990181803</v>
      </c>
      <c r="G533" s="19">
        <f t="shared" si="84"/>
        <v>33.28489115077744</v>
      </c>
      <c r="H533" s="30">
        <f t="shared" si="85"/>
        <v>295160.28000000026</v>
      </c>
      <c r="J533" s="38"/>
    </row>
    <row r="534" spans="1:10" ht="12.75" customHeight="1" x14ac:dyDescent="0.25">
      <c r="A534" s="16" t="s">
        <v>306</v>
      </c>
      <c r="B534" s="17" t="s">
        <v>152</v>
      </c>
      <c r="C534" s="29">
        <v>3792933.57</v>
      </c>
      <c r="D534" s="29">
        <v>10566248</v>
      </c>
      <c r="E534" s="29">
        <v>3802271.97</v>
      </c>
      <c r="F534" s="19">
        <f t="shared" si="83"/>
        <v>100.24620520838702</v>
      </c>
      <c r="G534" s="19">
        <f t="shared" si="84"/>
        <v>35.985072184563528</v>
      </c>
      <c r="H534" s="30">
        <f t="shared" si="85"/>
        <v>9338.4000000003725</v>
      </c>
      <c r="J534" s="38"/>
    </row>
    <row r="535" spans="1:10" ht="12.75" customHeight="1" x14ac:dyDescent="0.25">
      <c r="A535" s="22" t="s">
        <v>307</v>
      </c>
      <c r="B535" s="17" t="s">
        <v>153</v>
      </c>
      <c r="C535" s="18">
        <v>3792933.57</v>
      </c>
      <c r="D535" s="18">
        <v>10566248</v>
      </c>
      <c r="E535" s="18">
        <v>3802271.97</v>
      </c>
      <c r="F535" s="19">
        <f t="shared" si="83"/>
        <v>100.24620520838702</v>
      </c>
      <c r="G535" s="19">
        <f t="shared" si="84"/>
        <v>35.985072184563528</v>
      </c>
      <c r="H535" s="20">
        <f t="shared" si="85"/>
        <v>9338.4000000003725</v>
      </c>
      <c r="J535" s="38"/>
    </row>
    <row r="536" spans="1:10" ht="12.75" customHeight="1" x14ac:dyDescent="0.25">
      <c r="A536" s="24" t="s">
        <v>160</v>
      </c>
      <c r="B536" s="25" t="s">
        <v>4</v>
      </c>
      <c r="C536" s="26">
        <v>3764487.96</v>
      </c>
      <c r="D536" s="26">
        <v>10466248</v>
      </c>
      <c r="E536" s="26">
        <v>3782404.47</v>
      </c>
      <c r="F536" s="27">
        <f t="shared" si="83"/>
        <v>100.47593484666106</v>
      </c>
      <c r="G536" s="27">
        <f t="shared" si="84"/>
        <v>36.139067887556273</v>
      </c>
      <c r="H536" s="28">
        <f t="shared" si="85"/>
        <v>17916.510000000242</v>
      </c>
      <c r="J536" s="38"/>
    </row>
    <row r="537" spans="1:10" ht="12.75" customHeight="1" x14ac:dyDescent="0.25">
      <c r="A537" s="24" t="s">
        <v>161</v>
      </c>
      <c r="B537" s="25" t="s">
        <v>313</v>
      </c>
      <c r="C537" s="26">
        <v>28445.61</v>
      </c>
      <c r="D537" s="26">
        <v>100000</v>
      </c>
      <c r="E537" s="26">
        <v>19867.5</v>
      </c>
      <c r="F537" s="27">
        <f t="shared" si="83"/>
        <v>69.843817727937633</v>
      </c>
      <c r="G537" s="27">
        <f t="shared" si="84"/>
        <v>19.8675</v>
      </c>
      <c r="H537" s="28">
        <f t="shared" si="85"/>
        <v>-8578.11</v>
      </c>
      <c r="J537" s="38"/>
    </row>
    <row r="538" spans="1:10" ht="12.75" customHeight="1" x14ac:dyDescent="0.25">
      <c r="A538" s="16" t="s">
        <v>308</v>
      </c>
      <c r="B538" s="17" t="s">
        <v>154</v>
      </c>
      <c r="C538" s="29">
        <v>1911986.07</v>
      </c>
      <c r="D538" s="29">
        <v>5503000</v>
      </c>
      <c r="E538" s="29">
        <v>1898805.52</v>
      </c>
      <c r="F538" s="19">
        <f t="shared" ref="F538:F541" si="107">IF(C538=0,"x",E538/C538*100)</f>
        <v>99.310635667968015</v>
      </c>
      <c r="G538" s="19">
        <f t="shared" ref="G538:G541" si="108">IF(D538=0,"x",E538/D538*100)</f>
        <v>34.504915864074142</v>
      </c>
      <c r="H538" s="30">
        <f t="shared" ref="H538:H541" si="109">+E538-C538</f>
        <v>-13180.550000000047</v>
      </c>
      <c r="J538" s="38"/>
    </row>
    <row r="539" spans="1:10" ht="12.75" customHeight="1" x14ac:dyDescent="0.25">
      <c r="A539" s="22" t="s">
        <v>309</v>
      </c>
      <c r="B539" s="17" t="s">
        <v>155</v>
      </c>
      <c r="C539" s="18">
        <v>1911986.07</v>
      </c>
      <c r="D539" s="18">
        <v>5503000</v>
      </c>
      <c r="E539" s="18">
        <v>1898805.52</v>
      </c>
      <c r="F539" s="19">
        <f t="shared" si="107"/>
        <v>99.310635667968015</v>
      </c>
      <c r="G539" s="19">
        <f t="shared" si="108"/>
        <v>34.504915864074142</v>
      </c>
      <c r="H539" s="20">
        <f t="shared" si="109"/>
        <v>-13180.550000000047</v>
      </c>
      <c r="J539" s="38"/>
    </row>
    <row r="540" spans="1:10" ht="12.75" customHeight="1" x14ac:dyDescent="0.25">
      <c r="A540" s="24" t="s">
        <v>160</v>
      </c>
      <c r="B540" s="25" t="s">
        <v>4</v>
      </c>
      <c r="C540" s="26">
        <v>1894350.82</v>
      </c>
      <c r="D540" s="26">
        <v>5441000</v>
      </c>
      <c r="E540" s="26">
        <v>1898805.52</v>
      </c>
      <c r="F540" s="27">
        <f t="shared" si="107"/>
        <v>100.23515707613228</v>
      </c>
      <c r="G540" s="27">
        <f t="shared" si="108"/>
        <v>34.89809814372358</v>
      </c>
      <c r="H540" s="28">
        <f t="shared" si="109"/>
        <v>4454.6999999999534</v>
      </c>
      <c r="J540" s="38"/>
    </row>
    <row r="541" spans="1:10" ht="12.75" customHeight="1" thickBot="1" x14ac:dyDescent="0.3">
      <c r="A541" s="31" t="s">
        <v>161</v>
      </c>
      <c r="B541" s="32" t="s">
        <v>313</v>
      </c>
      <c r="C541" s="33">
        <v>17635.25</v>
      </c>
      <c r="D541" s="33">
        <v>62000</v>
      </c>
      <c r="E541" s="33"/>
      <c r="F541" s="34">
        <f t="shared" si="107"/>
        <v>0</v>
      </c>
      <c r="G541" s="34">
        <f t="shared" si="108"/>
        <v>0</v>
      </c>
      <c r="H541" s="35">
        <f t="shared" si="109"/>
        <v>-17635.25</v>
      </c>
      <c r="J541" s="38"/>
    </row>
    <row r="542" spans="1:10" ht="12.75" customHeight="1" x14ac:dyDescent="0.25">
      <c r="A542" s="1"/>
      <c r="B542" s="2"/>
      <c r="C542" s="1"/>
      <c r="D542" s="1"/>
      <c r="E542" s="1"/>
      <c r="F542" s="3"/>
      <c r="G542" s="3"/>
      <c r="H542" s="1"/>
    </row>
    <row r="543" spans="1:10" ht="12.75" customHeight="1" x14ac:dyDescent="0.25">
      <c r="A543" s="36" t="s">
        <v>156</v>
      </c>
      <c r="B543" s="2"/>
      <c r="C543" s="1"/>
      <c r="D543" s="1"/>
      <c r="E543" s="1"/>
      <c r="F543" s="3"/>
      <c r="G543" s="3"/>
      <c r="H543" s="1"/>
    </row>
    <row r="544" spans="1:10" ht="12.75" customHeight="1" x14ac:dyDescent="0.25">
      <c r="A544" s="37" t="s">
        <v>157</v>
      </c>
      <c r="B544" s="2"/>
      <c r="C544" s="1"/>
      <c r="D544" s="1"/>
      <c r="E544" s="1"/>
      <c r="F544" s="3"/>
      <c r="G544" s="3"/>
      <c r="H544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2022-07-01T13:13:06Z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2022..xlsx</vt:lpwstr>
  </property>
</Properties>
</file>